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125" yWindow="88" windowWidth="15189" windowHeight="8515" firstSheet="1" activeTab="1"/>
  </bookViews>
  <sheets>
    <sheet name="GRUNDDATEN" sheetId="7" state="hidden" r:id="rId1"/>
    <sheet name="Ehrungsantrag" sheetId="3" r:id="rId2"/>
    <sheet name="MANNSCHAFTEN" sheetId="11" r:id="rId3"/>
    <sheet name="Mannschaft" sheetId="4" state="hidden" r:id="rId4"/>
    <sheet name="EINZEL" sheetId="5" r:id="rId5"/>
  </sheets>
  <definedNames>
    <definedName name="_xlnm._FilterDatabase" localSheetId="1" hidden="1">Ehrungsantrag!#REF!</definedName>
    <definedName name="_xlnm._FilterDatabase" localSheetId="4" hidden="1">EINZEL!#REF!</definedName>
    <definedName name="_xlnm._FilterDatabase" localSheetId="3" hidden="1">Mannschaft!#REF!</definedName>
    <definedName name="_xlnm._FilterDatabase" localSheetId="2" hidden="1">MANNSCHAFTEN!#REF!</definedName>
    <definedName name="_xlnm.Print_Area" localSheetId="1">Ehrungsantrag!$A$1:$G$19</definedName>
    <definedName name="_xlnm.Print_Area" localSheetId="4">EINZEL!$A$1:$R$35</definedName>
    <definedName name="_xlnm.Print_Area" localSheetId="0">GRUNDDATEN!$A$1:$A$30</definedName>
    <definedName name="_xlnm.Print_Area" localSheetId="3">Mannschaft!$A$1:$R$41</definedName>
    <definedName name="_xlnm.Print_Area" localSheetId="2">MANNSCHAFTEN!$A$1:$M$21</definedName>
    <definedName name="_xlnm.Print_Titles" localSheetId="4">EINZEL!$8:$8</definedName>
    <definedName name="_xlnm.Print_Titles" localSheetId="2">MANNSCHAFTEN!$9:$9</definedName>
    <definedName name="EINGABE" localSheetId="3">Mannschaft!#REF!</definedName>
    <definedName name="SPORTART">GRUNDDATEN!$A$2:$A$30</definedName>
    <definedName name="VEREIN">GRUNDDATEN!$E$2:$E$36</definedName>
    <definedName name="VEREINE_GES">GRUNDDATEN!$E$2:$F$36</definedName>
    <definedName name="WETTKAMPF">GRUNDDATEN!$C$2:$C$25</definedName>
  </definedNames>
  <calcPr calcId="145621"/>
</workbook>
</file>

<file path=xl/calcChain.xml><?xml version="1.0" encoding="utf-8"?>
<calcChain xmlns="http://schemas.openxmlformats.org/spreadsheetml/2006/main">
  <c r="AF9" i="5" l="1"/>
  <c r="AF10" i="5"/>
  <c r="N11" i="11" l="1"/>
  <c r="P11" i="11"/>
  <c r="Q11" i="11"/>
  <c r="R11" i="11"/>
  <c r="S11" i="11"/>
  <c r="T11" i="11"/>
  <c r="U11" i="11"/>
  <c r="V11" i="11"/>
  <c r="W11" i="11"/>
  <c r="X11" i="11"/>
  <c r="Y11" i="11"/>
  <c r="Z11" i="11"/>
  <c r="N12" i="11"/>
  <c r="P12" i="11"/>
  <c r="Q12" i="11"/>
  <c r="R12" i="11"/>
  <c r="S12" i="11"/>
  <c r="T12" i="11"/>
  <c r="U12" i="11"/>
  <c r="V12" i="11"/>
  <c r="W12" i="11"/>
  <c r="X12" i="11"/>
  <c r="Y12" i="11"/>
  <c r="Z12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H9" i="3"/>
  <c r="O11" i="11" s="1"/>
  <c r="AA11" i="11" s="1"/>
  <c r="S10" i="5"/>
  <c r="T10" i="5"/>
  <c r="U10" i="5"/>
  <c r="W10" i="5"/>
  <c r="X10" i="5"/>
  <c r="Y10" i="5"/>
  <c r="Z10" i="5"/>
  <c r="AA10" i="5"/>
  <c r="AB10" i="5"/>
  <c r="AC10" i="5"/>
  <c r="AD10" i="5"/>
  <c r="AE10" i="5"/>
  <c r="S11" i="5"/>
  <c r="T11" i="5"/>
  <c r="U11" i="5"/>
  <c r="W11" i="5"/>
  <c r="X11" i="5"/>
  <c r="Y11" i="5"/>
  <c r="Z11" i="5"/>
  <c r="AA11" i="5"/>
  <c r="AB11" i="5"/>
  <c r="AC11" i="5"/>
  <c r="AD11" i="5"/>
  <c r="AE11" i="5"/>
  <c r="AF11" i="5"/>
  <c r="S12" i="5"/>
  <c r="T12" i="5"/>
  <c r="U12" i="5"/>
  <c r="W12" i="5"/>
  <c r="X12" i="5"/>
  <c r="Y12" i="5"/>
  <c r="Z12" i="5"/>
  <c r="AA12" i="5"/>
  <c r="AB12" i="5"/>
  <c r="AC12" i="5"/>
  <c r="AD12" i="5"/>
  <c r="AE12" i="5"/>
  <c r="AF12" i="5"/>
  <c r="S13" i="5"/>
  <c r="T13" i="5"/>
  <c r="U13" i="5"/>
  <c r="W13" i="5"/>
  <c r="X13" i="5"/>
  <c r="Y13" i="5"/>
  <c r="Z13" i="5"/>
  <c r="AA13" i="5"/>
  <c r="AB13" i="5"/>
  <c r="AC13" i="5"/>
  <c r="AD13" i="5"/>
  <c r="AE13" i="5"/>
  <c r="AF13" i="5"/>
  <c r="S14" i="5"/>
  <c r="T14" i="5"/>
  <c r="U14" i="5"/>
  <c r="W14" i="5"/>
  <c r="X14" i="5"/>
  <c r="Y14" i="5"/>
  <c r="Z14" i="5"/>
  <c r="AA14" i="5"/>
  <c r="AB14" i="5"/>
  <c r="AC14" i="5"/>
  <c r="AD14" i="5"/>
  <c r="AE14" i="5"/>
  <c r="AF14" i="5"/>
  <c r="S15" i="5"/>
  <c r="T15" i="5"/>
  <c r="U15" i="5"/>
  <c r="W15" i="5"/>
  <c r="X15" i="5"/>
  <c r="Y15" i="5"/>
  <c r="Z15" i="5"/>
  <c r="AA15" i="5"/>
  <c r="AB15" i="5"/>
  <c r="AC15" i="5"/>
  <c r="AD15" i="5"/>
  <c r="AE15" i="5"/>
  <c r="AF15" i="5"/>
  <c r="S16" i="5"/>
  <c r="T16" i="5"/>
  <c r="U16" i="5"/>
  <c r="W16" i="5"/>
  <c r="X16" i="5"/>
  <c r="Y16" i="5"/>
  <c r="Z16" i="5"/>
  <c r="AA16" i="5"/>
  <c r="AB16" i="5"/>
  <c r="AC16" i="5"/>
  <c r="AD16" i="5"/>
  <c r="AE16" i="5"/>
  <c r="AF16" i="5"/>
  <c r="S17" i="5"/>
  <c r="T17" i="5"/>
  <c r="U17" i="5"/>
  <c r="W17" i="5"/>
  <c r="X17" i="5"/>
  <c r="Y17" i="5"/>
  <c r="Z17" i="5"/>
  <c r="AA17" i="5"/>
  <c r="AB17" i="5"/>
  <c r="AC17" i="5"/>
  <c r="AD17" i="5"/>
  <c r="AE17" i="5"/>
  <c r="AF17" i="5"/>
  <c r="S18" i="5"/>
  <c r="T18" i="5"/>
  <c r="U18" i="5"/>
  <c r="W18" i="5"/>
  <c r="X18" i="5"/>
  <c r="Y18" i="5"/>
  <c r="Z18" i="5"/>
  <c r="AA18" i="5"/>
  <c r="AB18" i="5"/>
  <c r="AC18" i="5"/>
  <c r="AD18" i="5"/>
  <c r="AE18" i="5"/>
  <c r="AF18" i="5"/>
  <c r="S19" i="5"/>
  <c r="T19" i="5"/>
  <c r="U19" i="5"/>
  <c r="W19" i="5"/>
  <c r="X19" i="5"/>
  <c r="Y19" i="5"/>
  <c r="Z19" i="5"/>
  <c r="AA19" i="5"/>
  <c r="AB19" i="5"/>
  <c r="AC19" i="5"/>
  <c r="AD19" i="5"/>
  <c r="AE19" i="5"/>
  <c r="AF19" i="5"/>
  <c r="S20" i="5"/>
  <c r="T20" i="5"/>
  <c r="U20" i="5"/>
  <c r="W20" i="5"/>
  <c r="X20" i="5"/>
  <c r="Y20" i="5"/>
  <c r="Z20" i="5"/>
  <c r="AA20" i="5"/>
  <c r="AB20" i="5"/>
  <c r="AC20" i="5"/>
  <c r="AD20" i="5"/>
  <c r="AE20" i="5"/>
  <c r="AF20" i="5"/>
  <c r="S21" i="5"/>
  <c r="T21" i="5"/>
  <c r="U21" i="5"/>
  <c r="W21" i="5"/>
  <c r="X21" i="5"/>
  <c r="Y21" i="5"/>
  <c r="Z21" i="5"/>
  <c r="AA21" i="5"/>
  <c r="AB21" i="5"/>
  <c r="AC21" i="5"/>
  <c r="AD21" i="5"/>
  <c r="AE21" i="5"/>
  <c r="AF21" i="5"/>
  <c r="S22" i="5"/>
  <c r="T22" i="5"/>
  <c r="U22" i="5"/>
  <c r="W22" i="5"/>
  <c r="X22" i="5"/>
  <c r="Y22" i="5"/>
  <c r="Z22" i="5"/>
  <c r="AA22" i="5"/>
  <c r="AB22" i="5"/>
  <c r="AC22" i="5"/>
  <c r="AD22" i="5"/>
  <c r="AE22" i="5"/>
  <c r="AF22" i="5"/>
  <c r="S23" i="5"/>
  <c r="T23" i="5"/>
  <c r="U23" i="5"/>
  <c r="W23" i="5"/>
  <c r="X23" i="5"/>
  <c r="Y23" i="5"/>
  <c r="Z23" i="5"/>
  <c r="AA23" i="5"/>
  <c r="AB23" i="5"/>
  <c r="AC23" i="5"/>
  <c r="AD23" i="5"/>
  <c r="AE23" i="5"/>
  <c r="AF23" i="5"/>
  <c r="S24" i="5"/>
  <c r="T24" i="5"/>
  <c r="U24" i="5"/>
  <c r="W24" i="5"/>
  <c r="X24" i="5"/>
  <c r="Y24" i="5"/>
  <c r="Z24" i="5"/>
  <c r="AA24" i="5"/>
  <c r="AB24" i="5"/>
  <c r="AC24" i="5"/>
  <c r="AD24" i="5"/>
  <c r="AE24" i="5"/>
  <c r="AF24" i="5"/>
  <c r="S25" i="5"/>
  <c r="T25" i="5"/>
  <c r="U25" i="5"/>
  <c r="W25" i="5"/>
  <c r="X25" i="5"/>
  <c r="Y25" i="5"/>
  <c r="Z25" i="5"/>
  <c r="AA25" i="5"/>
  <c r="AB25" i="5"/>
  <c r="AC25" i="5"/>
  <c r="AD25" i="5"/>
  <c r="AE25" i="5"/>
  <c r="AF25" i="5"/>
  <c r="S26" i="5"/>
  <c r="T26" i="5"/>
  <c r="U26" i="5"/>
  <c r="W26" i="5"/>
  <c r="X26" i="5"/>
  <c r="Y26" i="5"/>
  <c r="Z26" i="5"/>
  <c r="AA26" i="5"/>
  <c r="AB26" i="5"/>
  <c r="AC26" i="5"/>
  <c r="AD26" i="5"/>
  <c r="AE26" i="5"/>
  <c r="AF26" i="5"/>
  <c r="S27" i="5"/>
  <c r="T27" i="5"/>
  <c r="U27" i="5"/>
  <c r="W27" i="5"/>
  <c r="X27" i="5"/>
  <c r="Y27" i="5"/>
  <c r="Z27" i="5"/>
  <c r="AA27" i="5"/>
  <c r="AB27" i="5"/>
  <c r="AC27" i="5"/>
  <c r="AD27" i="5"/>
  <c r="AE27" i="5"/>
  <c r="AF27" i="5"/>
  <c r="S28" i="5"/>
  <c r="T28" i="5"/>
  <c r="U28" i="5"/>
  <c r="W28" i="5"/>
  <c r="X28" i="5"/>
  <c r="Y28" i="5"/>
  <c r="Z28" i="5"/>
  <c r="AA28" i="5"/>
  <c r="AB28" i="5"/>
  <c r="AC28" i="5"/>
  <c r="AD28" i="5"/>
  <c r="AE28" i="5"/>
  <c r="AF28" i="5"/>
  <c r="S29" i="5"/>
  <c r="T29" i="5"/>
  <c r="U29" i="5"/>
  <c r="W29" i="5"/>
  <c r="X29" i="5"/>
  <c r="Y29" i="5"/>
  <c r="Z29" i="5"/>
  <c r="AA29" i="5"/>
  <c r="AB29" i="5"/>
  <c r="AC29" i="5"/>
  <c r="AD29" i="5"/>
  <c r="AE29" i="5"/>
  <c r="AF29" i="5"/>
  <c r="S30" i="5"/>
  <c r="T30" i="5"/>
  <c r="U30" i="5"/>
  <c r="W30" i="5"/>
  <c r="X30" i="5"/>
  <c r="Y30" i="5"/>
  <c r="Z30" i="5"/>
  <c r="AA30" i="5"/>
  <c r="AB30" i="5"/>
  <c r="AC30" i="5"/>
  <c r="AD30" i="5"/>
  <c r="AE30" i="5"/>
  <c r="AF30" i="5"/>
  <c r="S31" i="5"/>
  <c r="T31" i="5"/>
  <c r="U31" i="5"/>
  <c r="W31" i="5"/>
  <c r="X31" i="5"/>
  <c r="Y31" i="5"/>
  <c r="Z31" i="5"/>
  <c r="AA31" i="5"/>
  <c r="AB31" i="5"/>
  <c r="AC31" i="5"/>
  <c r="AD31" i="5"/>
  <c r="AE31" i="5"/>
  <c r="AF31" i="5"/>
  <c r="S32" i="5"/>
  <c r="T32" i="5"/>
  <c r="U32" i="5"/>
  <c r="W32" i="5"/>
  <c r="X32" i="5"/>
  <c r="Y32" i="5"/>
  <c r="Z32" i="5"/>
  <c r="AA32" i="5"/>
  <c r="AB32" i="5"/>
  <c r="AC32" i="5"/>
  <c r="AD32" i="5"/>
  <c r="AE32" i="5"/>
  <c r="AF32" i="5"/>
  <c r="S33" i="5"/>
  <c r="T33" i="5"/>
  <c r="U33" i="5"/>
  <c r="W33" i="5"/>
  <c r="X33" i="5"/>
  <c r="Y33" i="5"/>
  <c r="Z33" i="5"/>
  <c r="AA33" i="5"/>
  <c r="AB33" i="5"/>
  <c r="AC33" i="5"/>
  <c r="AD33" i="5"/>
  <c r="AE33" i="5"/>
  <c r="AF33" i="5"/>
  <c r="O12" i="11" l="1"/>
  <c r="AA12" i="11" s="1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N18" i="4"/>
  <c r="O18" i="4"/>
  <c r="P18" i="4"/>
  <c r="N19" i="4"/>
  <c r="O19" i="4"/>
  <c r="P19" i="4"/>
  <c r="N20" i="4"/>
  <c r="O20" i="4"/>
  <c r="P20" i="4"/>
  <c r="N21" i="4"/>
  <c r="O21" i="4"/>
  <c r="P21" i="4"/>
  <c r="N22" i="4"/>
  <c r="O22" i="4"/>
  <c r="P22" i="4"/>
  <c r="N23" i="4"/>
  <c r="O23" i="4"/>
  <c r="P23" i="4"/>
  <c r="N24" i="4"/>
  <c r="O24" i="4"/>
  <c r="P24" i="4"/>
  <c r="N25" i="4"/>
  <c r="O25" i="4"/>
  <c r="P25" i="4"/>
  <c r="N26" i="4"/>
  <c r="O26" i="4"/>
  <c r="P26" i="4"/>
  <c r="N27" i="4"/>
  <c r="O27" i="4"/>
  <c r="P27" i="4"/>
  <c r="N28" i="4"/>
  <c r="O28" i="4"/>
  <c r="P28" i="4"/>
  <c r="N29" i="4"/>
  <c r="O29" i="4"/>
  <c r="P29" i="4"/>
  <c r="N30" i="4"/>
  <c r="O30" i="4"/>
  <c r="P30" i="4"/>
  <c r="N31" i="4"/>
  <c r="O31" i="4"/>
  <c r="P31" i="4"/>
  <c r="N32" i="4"/>
  <c r="O32" i="4"/>
  <c r="P32" i="4"/>
  <c r="N33" i="4"/>
  <c r="O33" i="4"/>
  <c r="P33" i="4"/>
  <c r="N34" i="4"/>
  <c r="O34" i="4"/>
  <c r="P34" i="4"/>
  <c r="N35" i="4"/>
  <c r="O35" i="4"/>
  <c r="P35" i="4"/>
  <c r="N36" i="4"/>
  <c r="O36" i="4"/>
  <c r="P36" i="4"/>
  <c r="N37" i="4"/>
  <c r="O37" i="4"/>
  <c r="P37" i="4"/>
  <c r="N38" i="4"/>
  <c r="O38" i="4"/>
  <c r="P38" i="4"/>
  <c r="N39" i="4"/>
  <c r="O39" i="4"/>
  <c r="P39" i="4"/>
  <c r="N40" i="4"/>
  <c r="O40" i="4"/>
  <c r="P40" i="4"/>
  <c r="N41" i="4"/>
  <c r="O41" i="4"/>
  <c r="P41" i="4"/>
  <c r="P17" i="4"/>
  <c r="O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1" i="4"/>
  <c r="M41" i="4"/>
  <c r="M17" i="4"/>
  <c r="L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I41" i="4"/>
  <c r="J41" i="4"/>
  <c r="J17" i="4"/>
  <c r="I17" i="4"/>
  <c r="X9" i="5" l="1"/>
  <c r="Y9" i="5"/>
  <c r="Z9" i="5"/>
  <c r="AA9" i="5"/>
  <c r="AB9" i="5"/>
  <c r="AC9" i="5"/>
  <c r="AD9" i="5"/>
  <c r="AE9" i="5"/>
  <c r="X18" i="4" l="1"/>
  <c r="Y18" i="4"/>
  <c r="Z18" i="4"/>
  <c r="AA18" i="4"/>
  <c r="AB18" i="4"/>
  <c r="AC18" i="4"/>
  <c r="AD18" i="4"/>
  <c r="AE18" i="4"/>
  <c r="X19" i="4"/>
  <c r="Y19" i="4"/>
  <c r="Z19" i="4"/>
  <c r="AA19" i="4"/>
  <c r="AB19" i="4"/>
  <c r="AC19" i="4"/>
  <c r="AD19" i="4"/>
  <c r="AE19" i="4"/>
  <c r="X20" i="4"/>
  <c r="Y20" i="4"/>
  <c r="Z20" i="4"/>
  <c r="AA20" i="4"/>
  <c r="AB20" i="4"/>
  <c r="AC20" i="4"/>
  <c r="AD20" i="4"/>
  <c r="AE20" i="4"/>
  <c r="X21" i="4"/>
  <c r="Y21" i="4"/>
  <c r="Z21" i="4"/>
  <c r="AA21" i="4"/>
  <c r="AB21" i="4"/>
  <c r="AC21" i="4"/>
  <c r="AD21" i="4"/>
  <c r="AE21" i="4"/>
  <c r="X22" i="4"/>
  <c r="Y22" i="4"/>
  <c r="Z22" i="4"/>
  <c r="AA22" i="4"/>
  <c r="AB22" i="4"/>
  <c r="AC22" i="4"/>
  <c r="AD22" i="4"/>
  <c r="AE22" i="4"/>
  <c r="X23" i="4"/>
  <c r="Y23" i="4"/>
  <c r="Z23" i="4"/>
  <c r="AA23" i="4"/>
  <c r="AB23" i="4"/>
  <c r="AC23" i="4"/>
  <c r="AD23" i="4"/>
  <c r="AE23" i="4"/>
  <c r="X24" i="4"/>
  <c r="Y24" i="4"/>
  <c r="Z24" i="4"/>
  <c r="AA24" i="4"/>
  <c r="AB24" i="4"/>
  <c r="AC24" i="4"/>
  <c r="AD24" i="4"/>
  <c r="AE24" i="4"/>
  <c r="X25" i="4"/>
  <c r="Y25" i="4"/>
  <c r="Z25" i="4"/>
  <c r="AA25" i="4"/>
  <c r="AB25" i="4"/>
  <c r="AC25" i="4"/>
  <c r="AD25" i="4"/>
  <c r="AE25" i="4"/>
  <c r="X26" i="4"/>
  <c r="Y26" i="4"/>
  <c r="Z26" i="4"/>
  <c r="AA26" i="4"/>
  <c r="AB26" i="4"/>
  <c r="AC26" i="4"/>
  <c r="AD26" i="4"/>
  <c r="AE26" i="4"/>
  <c r="X27" i="4"/>
  <c r="Y27" i="4"/>
  <c r="Z27" i="4"/>
  <c r="AA27" i="4"/>
  <c r="AB27" i="4"/>
  <c r="AC27" i="4"/>
  <c r="AD27" i="4"/>
  <c r="AE27" i="4"/>
  <c r="X28" i="4"/>
  <c r="Y28" i="4"/>
  <c r="Z28" i="4"/>
  <c r="AA28" i="4"/>
  <c r="AB28" i="4"/>
  <c r="AC28" i="4"/>
  <c r="AD28" i="4"/>
  <c r="AE28" i="4"/>
  <c r="X29" i="4"/>
  <c r="Y29" i="4"/>
  <c r="Z29" i="4"/>
  <c r="AA29" i="4"/>
  <c r="AB29" i="4"/>
  <c r="AC29" i="4"/>
  <c r="AD29" i="4"/>
  <c r="AE29" i="4"/>
  <c r="X30" i="4"/>
  <c r="Y30" i="4"/>
  <c r="Z30" i="4"/>
  <c r="AA30" i="4"/>
  <c r="AB30" i="4"/>
  <c r="AC30" i="4"/>
  <c r="AD30" i="4"/>
  <c r="AE30" i="4"/>
  <c r="X31" i="4"/>
  <c r="Y31" i="4"/>
  <c r="Z31" i="4"/>
  <c r="AA31" i="4"/>
  <c r="AB31" i="4"/>
  <c r="AC31" i="4"/>
  <c r="AD31" i="4"/>
  <c r="AE31" i="4"/>
  <c r="X32" i="4"/>
  <c r="Y32" i="4"/>
  <c r="Z32" i="4"/>
  <c r="AA32" i="4"/>
  <c r="AB32" i="4"/>
  <c r="AC32" i="4"/>
  <c r="AD32" i="4"/>
  <c r="AE32" i="4"/>
  <c r="X33" i="4"/>
  <c r="Y33" i="4"/>
  <c r="Z33" i="4"/>
  <c r="AA33" i="4"/>
  <c r="AB33" i="4"/>
  <c r="AC33" i="4"/>
  <c r="AD33" i="4"/>
  <c r="AE33" i="4"/>
  <c r="X34" i="4"/>
  <c r="Y34" i="4"/>
  <c r="Z34" i="4"/>
  <c r="AA34" i="4"/>
  <c r="AB34" i="4"/>
  <c r="AC34" i="4"/>
  <c r="AD34" i="4"/>
  <c r="AE34" i="4"/>
  <c r="X35" i="4"/>
  <c r="Y35" i="4"/>
  <c r="Z35" i="4"/>
  <c r="AA35" i="4"/>
  <c r="AB35" i="4"/>
  <c r="AC35" i="4"/>
  <c r="AD35" i="4"/>
  <c r="AE35" i="4"/>
  <c r="X36" i="4"/>
  <c r="Y36" i="4"/>
  <c r="Z36" i="4"/>
  <c r="AA36" i="4"/>
  <c r="AB36" i="4"/>
  <c r="AC36" i="4"/>
  <c r="AD36" i="4"/>
  <c r="AE36" i="4"/>
  <c r="X37" i="4"/>
  <c r="Y37" i="4"/>
  <c r="Z37" i="4"/>
  <c r="AA37" i="4"/>
  <c r="AB37" i="4"/>
  <c r="AC37" i="4"/>
  <c r="AD37" i="4"/>
  <c r="AE37" i="4"/>
  <c r="X38" i="4"/>
  <c r="Y38" i="4"/>
  <c r="Z38" i="4"/>
  <c r="AA38" i="4"/>
  <c r="AB38" i="4"/>
  <c r="AC38" i="4"/>
  <c r="AD38" i="4"/>
  <c r="AE38" i="4"/>
  <c r="X39" i="4"/>
  <c r="Y39" i="4"/>
  <c r="Z39" i="4"/>
  <c r="AA39" i="4"/>
  <c r="AB39" i="4"/>
  <c r="AC39" i="4"/>
  <c r="AD39" i="4"/>
  <c r="AE39" i="4"/>
  <c r="X40" i="4"/>
  <c r="Y40" i="4"/>
  <c r="Z40" i="4"/>
  <c r="AA40" i="4"/>
  <c r="AB40" i="4"/>
  <c r="AC40" i="4"/>
  <c r="AD40" i="4"/>
  <c r="AE40" i="4"/>
  <c r="X41" i="4"/>
  <c r="Y41" i="4"/>
  <c r="Z41" i="4"/>
  <c r="AA41" i="4"/>
  <c r="AB41" i="4"/>
  <c r="AC41" i="4"/>
  <c r="AD41" i="4"/>
  <c r="AE41" i="4"/>
  <c r="Y17" i="4"/>
  <c r="Z17" i="4"/>
  <c r="AA17" i="4"/>
  <c r="AB17" i="4"/>
  <c r="AC17" i="4"/>
  <c r="AD17" i="4"/>
  <c r="AE17" i="4"/>
  <c r="X17" i="4"/>
  <c r="W17" i="4"/>
  <c r="W10" i="11"/>
  <c r="X10" i="11"/>
  <c r="Y10" i="11"/>
  <c r="Z10" i="11"/>
  <c r="T10" i="11"/>
  <c r="N17" i="4"/>
  <c r="H18" i="4"/>
  <c r="K18" i="4"/>
  <c r="H19" i="4"/>
  <c r="K19" i="4"/>
  <c r="H20" i="4"/>
  <c r="K20" i="4"/>
  <c r="H21" i="4"/>
  <c r="K21" i="4"/>
  <c r="H22" i="4"/>
  <c r="K22" i="4"/>
  <c r="H23" i="4"/>
  <c r="K23" i="4"/>
  <c r="H24" i="4"/>
  <c r="K24" i="4"/>
  <c r="H25" i="4"/>
  <c r="K25" i="4"/>
  <c r="H26" i="4"/>
  <c r="K26" i="4"/>
  <c r="H27" i="4"/>
  <c r="K27" i="4"/>
  <c r="H28" i="4"/>
  <c r="K28" i="4"/>
  <c r="H29" i="4"/>
  <c r="K29" i="4"/>
  <c r="H30" i="4"/>
  <c r="K30" i="4"/>
  <c r="H31" i="4"/>
  <c r="K31" i="4"/>
  <c r="H32" i="4"/>
  <c r="K32" i="4"/>
  <c r="H33" i="4"/>
  <c r="K33" i="4"/>
  <c r="H34" i="4"/>
  <c r="K34" i="4"/>
  <c r="H35" i="4"/>
  <c r="K35" i="4"/>
  <c r="H36" i="4"/>
  <c r="K36" i="4"/>
  <c r="H37" i="4"/>
  <c r="K37" i="4"/>
  <c r="H38" i="4"/>
  <c r="K38" i="4"/>
  <c r="H39" i="4"/>
  <c r="K39" i="4"/>
  <c r="H40" i="4"/>
  <c r="K40" i="4"/>
  <c r="H41" i="4"/>
  <c r="K41" i="4"/>
  <c r="K17" i="4"/>
  <c r="H17" i="4"/>
  <c r="G18" i="4" l="1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17" i="4"/>
  <c r="V10" i="11" l="1"/>
  <c r="S10" i="11"/>
  <c r="P10" i="11" l="1"/>
  <c r="Q10" i="11"/>
  <c r="B21" i="11"/>
  <c r="U10" i="11"/>
  <c r="R10" i="11"/>
  <c r="N10" i="11"/>
  <c r="C2" i="11"/>
  <c r="W9" i="5" l="1"/>
  <c r="S9" i="5" l="1"/>
  <c r="U27" i="4" l="1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18" i="4"/>
  <c r="U19" i="4"/>
  <c r="U20" i="4"/>
  <c r="U21" i="4"/>
  <c r="U22" i="4"/>
  <c r="U23" i="4"/>
  <c r="U24" i="4"/>
  <c r="U25" i="4"/>
  <c r="U26" i="4"/>
  <c r="U17" i="4"/>
  <c r="U9" i="5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17" i="4"/>
  <c r="C2" i="5"/>
  <c r="B35" i="5"/>
  <c r="S18" i="4"/>
  <c r="V18" i="4"/>
  <c r="S19" i="4"/>
  <c r="V19" i="4"/>
  <c r="S20" i="4"/>
  <c r="V20" i="4"/>
  <c r="S21" i="4"/>
  <c r="V21" i="4"/>
  <c r="S22" i="4"/>
  <c r="V22" i="4"/>
  <c r="S23" i="4"/>
  <c r="V23" i="4"/>
  <c r="S24" i="4"/>
  <c r="V24" i="4"/>
  <c r="S25" i="4"/>
  <c r="V25" i="4"/>
  <c r="S26" i="4"/>
  <c r="V26" i="4"/>
  <c r="S27" i="4"/>
  <c r="V27" i="4"/>
  <c r="S28" i="4"/>
  <c r="V28" i="4"/>
  <c r="S29" i="4"/>
  <c r="V29" i="4"/>
  <c r="S30" i="4"/>
  <c r="V30" i="4"/>
  <c r="S31" i="4"/>
  <c r="V31" i="4"/>
  <c r="S32" i="4"/>
  <c r="V32" i="4"/>
  <c r="S33" i="4"/>
  <c r="V33" i="4"/>
  <c r="S34" i="4"/>
  <c r="V34" i="4"/>
  <c r="S35" i="4"/>
  <c r="V35" i="4"/>
  <c r="S36" i="4"/>
  <c r="V36" i="4"/>
  <c r="S37" i="4"/>
  <c r="V37" i="4"/>
  <c r="S38" i="4"/>
  <c r="V38" i="4"/>
  <c r="S39" i="4"/>
  <c r="V39" i="4"/>
  <c r="S40" i="4"/>
  <c r="V40" i="4"/>
  <c r="S41" i="4"/>
  <c r="V41" i="4"/>
  <c r="V17" i="4"/>
  <c r="S17" i="4"/>
  <c r="O10" i="11" l="1"/>
  <c r="AA10" i="11" s="1"/>
  <c r="T9" i="5"/>
</calcChain>
</file>

<file path=xl/sharedStrings.xml><?xml version="1.0" encoding="utf-8"?>
<sst xmlns="http://schemas.openxmlformats.org/spreadsheetml/2006/main" count="278" uniqueCount="205">
  <si>
    <t>Verein</t>
  </si>
  <si>
    <t>Tel.Nr.</t>
  </si>
  <si>
    <t>Beschreibung</t>
  </si>
  <si>
    <t>nur gelbe Felder ausfüllen</t>
  </si>
  <si>
    <t>Straße</t>
  </si>
  <si>
    <t>PLZ ORT</t>
  </si>
  <si>
    <t>1. Vorstand</t>
  </si>
  <si>
    <t>Anlage Mannschaft</t>
  </si>
  <si>
    <t>Mannschaft:</t>
  </si>
  <si>
    <t>Mannschaft</t>
  </si>
  <si>
    <t>Nr</t>
  </si>
  <si>
    <t>Anschrift Straße</t>
  </si>
  <si>
    <t>PLZ Ort</t>
  </si>
  <si>
    <t>Sportart</t>
  </si>
  <si>
    <t>HIER KLICKEN</t>
  </si>
  <si>
    <t>Sportarten</t>
  </si>
  <si>
    <t>Fußball</t>
  </si>
  <si>
    <t>Handball</t>
  </si>
  <si>
    <t>Volleyball</t>
  </si>
  <si>
    <t>Karate</t>
  </si>
  <si>
    <t>Badische Meisterschaften</t>
  </si>
  <si>
    <t>Weltmeisterschaften</t>
  </si>
  <si>
    <t>Deutsche Meisterschaften</t>
  </si>
  <si>
    <t>Meister u. Aufstieg</t>
  </si>
  <si>
    <t>Süddeutsche Meisterschaften</t>
  </si>
  <si>
    <t>Jugend trainiert f. Olympia, Landesfinale</t>
  </si>
  <si>
    <t>Art der Meisterschaft
siehe Dropdownliste</t>
  </si>
  <si>
    <t>Tiername</t>
  </si>
  <si>
    <t>Detailbezeichnung Wettkampf, Liga, Meisterschaft</t>
  </si>
  <si>
    <t>Sportabzeichen</t>
  </si>
  <si>
    <t>Teilnahme an Olympischen Spielen</t>
  </si>
  <si>
    <t>Agility</t>
  </si>
  <si>
    <t>Faustball</t>
  </si>
  <si>
    <t>Judo</t>
  </si>
  <si>
    <t>Leichtathletik</t>
  </si>
  <si>
    <t>Reiten</t>
  </si>
  <si>
    <t>RSG</t>
  </si>
  <si>
    <t>Rugby</t>
  </si>
  <si>
    <t>Schießsport</t>
  </si>
  <si>
    <t>Tennis</t>
  </si>
  <si>
    <t>Gruppenwettkämpfe (TGW/SGW)</t>
  </si>
  <si>
    <t>Wettkampf</t>
  </si>
  <si>
    <t>Teilnahme an Weltmeisterschaften</t>
  </si>
  <si>
    <t>Reitclub Bretten e.V.</t>
  </si>
  <si>
    <t>VfB Bretten</t>
  </si>
  <si>
    <t>s. Dropdownliste</t>
  </si>
  <si>
    <t>Bezirksmeisterschaften</t>
  </si>
  <si>
    <t>Verbandsmeisterschaften</t>
  </si>
  <si>
    <t>Baden-Württembergische Meisterschaften</t>
  </si>
  <si>
    <t>Teilnahme an Paralympics</t>
  </si>
  <si>
    <t>Teilnahme an World Games</t>
  </si>
  <si>
    <t>Deutsches Turnfest</t>
  </si>
  <si>
    <t>Landesturnfest</t>
  </si>
  <si>
    <t>Gerätturnen</t>
  </si>
  <si>
    <t>FC Neibsheim</t>
  </si>
  <si>
    <t>SV Gölshausen</t>
  </si>
  <si>
    <t>TSV Diedelsheim</t>
  </si>
  <si>
    <t>TSV Dürrenbüchig</t>
  </si>
  <si>
    <t>TSV Rinklingen</t>
  </si>
  <si>
    <t>Mitwirkung in Deutscher Nataionalmannschaft</t>
  </si>
  <si>
    <t>Sportart (s.Dropdownliste)</t>
  </si>
  <si>
    <t>Hinweise: Bitte bei Platzierung nur Platz (als Zahl!) angeben; bei Art der Meisterschaft siehe Dropdownliste und diesen Wettkampf nehmen, der am besten passt!, Sportart bitte aus Dropdownliste auswählen!</t>
  </si>
  <si>
    <t>VEREIN</t>
  </si>
  <si>
    <t>Eingabe Vereinsdaten</t>
  </si>
  <si>
    <t>PLZ Ort
s. Dropdownliste</t>
  </si>
  <si>
    <t>Basketball</t>
  </si>
  <si>
    <t>Verein kurz</t>
  </si>
  <si>
    <t>Kurz</t>
  </si>
  <si>
    <t>Edith-Stein-Gymnasium</t>
  </si>
  <si>
    <t>ESG</t>
  </si>
  <si>
    <t>FV Bauerbach</t>
  </si>
  <si>
    <t>Judokan</t>
  </si>
  <si>
    <t>KKS Bretten</t>
  </si>
  <si>
    <t>KK Bauerbach</t>
  </si>
  <si>
    <t>Kraichgau FS</t>
  </si>
  <si>
    <t>Herolde</t>
  </si>
  <si>
    <t>RSC</t>
  </si>
  <si>
    <t>Reitclub</t>
  </si>
  <si>
    <t>Kickers Büchig</t>
  </si>
  <si>
    <t>Taekwon-Do</t>
  </si>
  <si>
    <t>TC Bretten</t>
  </si>
  <si>
    <t>TC Diedelsheim</t>
  </si>
  <si>
    <t>TT Ruit</t>
  </si>
  <si>
    <t>OG Rinklingen</t>
  </si>
  <si>
    <t>Leistung</t>
  </si>
  <si>
    <t>VereinKurz</t>
  </si>
  <si>
    <t>Mannschaftsname</t>
  </si>
  <si>
    <t>siehe Dropdownliste</t>
  </si>
  <si>
    <t>keine Abkürzungen</t>
  </si>
  <si>
    <t>Klicken</t>
  </si>
  <si>
    <t>Mehrkämpfe</t>
  </si>
  <si>
    <t>Triathlon</t>
  </si>
  <si>
    <t>Tanzen</t>
  </si>
  <si>
    <t>Art (E/M)</t>
  </si>
  <si>
    <t>SportartKopie</t>
  </si>
  <si>
    <t>Platz</t>
  </si>
  <si>
    <r>
      <t xml:space="preserve">1. Vereinsdaten: </t>
    </r>
    <r>
      <rPr>
        <b/>
        <u/>
        <sz val="11"/>
        <rFont val="Arial"/>
        <family val="2"/>
      </rPr>
      <t>(bitte vollständig ausfüllen)</t>
    </r>
  </si>
  <si>
    <t>2. Meldung Einzelsportler:</t>
  </si>
  <si>
    <r>
      <t xml:space="preserve">Sportler </t>
    </r>
    <r>
      <rPr>
        <b/>
        <sz val="10"/>
        <rFont val="Arial"/>
        <family val="2"/>
      </rPr>
      <t>Name</t>
    </r>
  </si>
  <si>
    <r>
      <t xml:space="preserve">Sportler </t>
    </r>
    <r>
      <rPr>
        <b/>
        <u/>
        <sz val="8"/>
        <rFont val="Arial"/>
        <family val="2"/>
      </rPr>
      <t>Vorname</t>
    </r>
  </si>
  <si>
    <t>1. TAEKWON-DO-Club Bretten e.V.</t>
  </si>
  <si>
    <t>Aikido Bretten</t>
  </si>
  <si>
    <t>Akademie Karate Kanzen e.V.</t>
  </si>
  <si>
    <t>Fußballclub 1935 e.V. Neibsheim</t>
  </si>
  <si>
    <t>FV 1920 "Viktoria" Bauerbach e.V.</t>
  </si>
  <si>
    <t>Hundesportverein Bauerbach e.V. (HSV)</t>
  </si>
  <si>
    <t>Judokan Bretten e.V.</t>
  </si>
  <si>
    <t>Kleinkaliber-Schützenverein 1923 Bretten e.V.</t>
  </si>
  <si>
    <t>Kleinkaliber-Schützenverein Bauerbach e.V.</t>
  </si>
  <si>
    <t>Kraichgau-Fahnenschwinger Bretten e.V.</t>
  </si>
  <si>
    <t>Melanchthon Herolde Bretten e.V.</t>
  </si>
  <si>
    <t>Rad-Sport-Club Bretten e.V.</t>
  </si>
  <si>
    <t>Sportclub Sprantal 82 e.V.</t>
  </si>
  <si>
    <t>Sportverein (SV) Gölshausen 1947</t>
  </si>
  <si>
    <t>Sternfahrerclub Diedelsheim e.V.</t>
  </si>
  <si>
    <t>SV Kickers Büchig 1947 e.V.</t>
  </si>
  <si>
    <t>Tennis-Club Blau-Weiß Bretten e.V.</t>
  </si>
  <si>
    <t>Tennisclub Diedelsheim e. V.</t>
  </si>
  <si>
    <t>Tischtennisfreunde (TTF) Ruit e.V.</t>
  </si>
  <si>
    <t>Turn- und Sportverein 1891 Rinklingen e.V.</t>
  </si>
  <si>
    <t>Turn- und Sportverein Diedelsheim e.V.</t>
  </si>
  <si>
    <t>Turn- und Sportverein Dürrenbüchig e.V.</t>
  </si>
  <si>
    <t>Turnverein 1846 Bretten e.V.</t>
  </si>
  <si>
    <t>Verein für Deutsche Schäferhunde e.V. Ortsgruppe Bretten-Rinklingen</t>
  </si>
  <si>
    <t>Verein für Sport, Gesundheit und Rehabilitation Bretten</t>
  </si>
  <si>
    <t>Aikido</t>
  </si>
  <si>
    <t>Ak. Kanzen</t>
  </si>
  <si>
    <t>HSV Bau.</t>
  </si>
  <si>
    <t>SC Sprantal</t>
  </si>
  <si>
    <t>Sternfahrer</t>
  </si>
  <si>
    <t>TV Bretten</t>
  </si>
  <si>
    <t>VSG</t>
  </si>
  <si>
    <t>Europameisterschaften</t>
  </si>
  <si>
    <t>Bundessiegerprüfung</t>
  </si>
  <si>
    <t>Jugend trainiert f. Olympia, Bundesfinale</t>
  </si>
  <si>
    <t>Fahnenschwingen</t>
  </si>
  <si>
    <t>Taekwondo</t>
  </si>
  <si>
    <t>z.Meisterschaft =Bezirksmeisterschaft
und bei Ergänzung beschreibt man dann Jugend oder Senioren etc.</t>
  </si>
  <si>
    <t>Bitte die Eingabe Vereinsname nur über Dropdownliste auswählen!</t>
  </si>
  <si>
    <t>Automobilclub Bretten e.V.</t>
  </si>
  <si>
    <t>AC Bretten</t>
  </si>
  <si>
    <t>LEISTUNG 2</t>
  </si>
  <si>
    <t>LEISTUNG 3</t>
  </si>
  <si>
    <t>L1 Platz</t>
  </si>
  <si>
    <t>L 1 Art</t>
  </si>
  <si>
    <t>L2 Platz</t>
  </si>
  <si>
    <t>L 2 Art</t>
  </si>
  <si>
    <t>L3 Platz</t>
  </si>
  <si>
    <t>L 3 Art</t>
  </si>
  <si>
    <t>Email*</t>
  </si>
  <si>
    <t>Name, Vorname *</t>
  </si>
  <si>
    <t>* Pflichtfelder</t>
  </si>
  <si>
    <t>Email Adresse</t>
  </si>
  <si>
    <t>NEU: Wird ein Sportler mit mehreren Leistungen vorgeschlagen bitte nur eine Zeile verwenden, "höchster" Erfolg als erstes aufführen!! Sind es mehr als 3 Leistungen, so kann eine weitere Zeile mit allen Angaben (Namen etc) verwendet werden</t>
  </si>
  <si>
    <t>LEISTUNG 1 ("höchster Erfolg")</t>
  </si>
  <si>
    <t>MAKRO</t>
  </si>
  <si>
    <t>Verein kurz nicht löschen</t>
  </si>
  <si>
    <t>CVJM Diedelsheim</t>
  </si>
  <si>
    <t>CVJM</t>
  </si>
  <si>
    <t>Swim &amp; Run</t>
  </si>
  <si>
    <t>Trainer</t>
  </si>
  <si>
    <t>L1_Platz</t>
  </si>
  <si>
    <t>L2_Platz</t>
  </si>
  <si>
    <t>L3_Platz</t>
  </si>
  <si>
    <t>Detail</t>
  </si>
  <si>
    <t>L 1 Detail</t>
  </si>
  <si>
    <t>L 2 Detail</t>
  </si>
  <si>
    <t>L3 Detail</t>
  </si>
  <si>
    <t>L1 Detail</t>
  </si>
  <si>
    <t>Es werden nur vollständig ausgefüllte Nennungen (mit Email, Straße, Hausnummer, Ort) übernommen!</t>
  </si>
  <si>
    <t>Nach Ausfüllen der Daten "Sportart" bis "ergänzende Beschreibung Meisterschaft" auf Button M 1... drücken und dort die Spielerinnen u. Spieler der jeweiligen Mannschaft auflisten!</t>
  </si>
  <si>
    <r>
      <t xml:space="preserve">NEU: Wird eine Mannschaft für </t>
    </r>
    <r>
      <rPr>
        <u/>
        <sz val="11"/>
        <rFont val="Arial"/>
        <family val="2"/>
      </rPr>
      <t>mehrere</t>
    </r>
    <r>
      <rPr>
        <sz val="11"/>
        <rFont val="Arial"/>
        <family val="2"/>
      </rPr>
      <t xml:space="preserve"> Leistungen vorgeschlagen bitte nur eine Zeile verwenden, "höchster" Erfolg als erstes aufführen!! Sind es mehr als 3 Leistungen, so kann eine weitere Zeile mit allen Angaben (Namen etc) verwendet werden</t>
    </r>
  </si>
  <si>
    <t>3. Meldung Mannschaften:</t>
  </si>
  <si>
    <t>Name Eindeutig</t>
  </si>
  <si>
    <t>L 3 Detail</t>
  </si>
  <si>
    <t>L1_Art</t>
  </si>
  <si>
    <t>L1_Detail</t>
  </si>
  <si>
    <t>L2_ART</t>
  </si>
  <si>
    <t>L3_Detail</t>
  </si>
  <si>
    <t>L3_ART</t>
  </si>
  <si>
    <t>L1_ART</t>
  </si>
  <si>
    <t>L2_Detail</t>
  </si>
  <si>
    <t>Johann-Peter-Hebel Schule</t>
  </si>
  <si>
    <t>Hebel</t>
  </si>
  <si>
    <t>MGB</t>
  </si>
  <si>
    <t>Schillerschule Bretten</t>
  </si>
  <si>
    <t>Schiller</t>
  </si>
  <si>
    <t>Fanfaren- und Trommlerzug 1504 Bretten e.V.</t>
  </si>
  <si>
    <t>Fanfarenzug</t>
  </si>
  <si>
    <t>Melanchthon-Gymnasium</t>
  </si>
  <si>
    <t>Taekwondo-Treff Bretten</t>
  </si>
  <si>
    <t>T-Treff</t>
  </si>
  <si>
    <t>Blasrohrschießen</t>
  </si>
  <si>
    <t>Bogenschießen</t>
  </si>
  <si>
    <t>Meldung zur Sportlerehrung 2019</t>
  </si>
  <si>
    <t>Bitte den ausgefüllten Meldebogen bis zum 16.12.2019 an Sport@bretten.de senden</t>
  </si>
  <si>
    <t>Mannschaftsmeldungen Sportlerehrung 2019</t>
  </si>
  <si>
    <r>
      <t xml:space="preserve">Folgende </t>
    </r>
    <r>
      <rPr>
        <sz val="14"/>
        <rFont val="Arial"/>
        <family val="2"/>
      </rPr>
      <t>Mannschaften</t>
    </r>
    <r>
      <rPr>
        <sz val="10"/>
        <rFont val="Arial"/>
        <family val="2"/>
      </rPr>
      <t xml:space="preserve"> werden zur Ehrung 2019 vorgeschlagen:</t>
    </r>
  </si>
  <si>
    <r>
      <t xml:space="preserve">Folgende </t>
    </r>
    <r>
      <rPr>
        <b/>
        <sz val="14"/>
        <rFont val="Arial"/>
        <family val="2"/>
      </rPr>
      <t>Einzelsportler</t>
    </r>
    <r>
      <rPr>
        <b/>
        <sz val="10"/>
        <rFont val="Arial"/>
        <family val="2"/>
      </rPr>
      <t xml:space="preserve"> werden zur Ehrung 2019 vorgeschlagen:</t>
    </r>
  </si>
  <si>
    <t>Einzelsportlermeldung Sportlerehrung 2019</t>
  </si>
  <si>
    <t>Mannschaftsmeldung 2019</t>
  </si>
  <si>
    <t>Westdeutsche Meisterschaften</t>
  </si>
  <si>
    <t>Radsport</t>
  </si>
  <si>
    <t>Kickboxen</t>
  </si>
  <si>
    <t>Fahrrad-Geschicklichkeit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</si>
</sst>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3"/>
      <name val="Arial"/>
      <family val="2"/>
    </font>
    <font>
      <b/>
      <sz val="10"/>
      <color rgb="FF000000"/>
      <name val="Arial"/>
      <family val="2"/>
    </font>
    <font>
      <b/>
      <u/>
      <sz val="8"/>
      <name val="Arial"/>
      <family val="2"/>
    </font>
    <font>
      <sz val="12"/>
      <color theme="3"/>
      <name val="Arial"/>
      <family val="2"/>
    </font>
    <font>
      <u/>
      <sz val="11"/>
      <name val="Arial"/>
      <family val="2"/>
    </font>
    <font>
      <sz val="8"/>
      <color theme="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4" fillId="0" borderId="3" xfId="0" applyFont="1" applyBorder="1" applyAlignment="1">
      <alignment horizontal="right" vertical="center" wrapText="1"/>
    </xf>
    <xf numFmtId="0" fontId="11" fillId="3" borderId="1" xfId="0" applyFont="1" applyFill="1" applyBorder="1" applyAlignment="1" applyProtection="1">
      <alignment horizontal="left" vertical="center" wrapText="1" inden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2" fillId="3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3" borderId="2" xfId="0" applyFont="1" applyFill="1" applyBorder="1" applyAlignment="1" applyProtection="1">
      <alignment horizontal="left" vertical="center" wrapText="1" indent="1"/>
      <protection locked="0"/>
    </xf>
    <xf numFmtId="0" fontId="0" fillId="4" borderId="3" xfId="0" applyFill="1" applyBorder="1" applyAlignment="1">
      <alignment vertical="center"/>
    </xf>
    <xf numFmtId="0" fontId="17" fillId="4" borderId="3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right" vertical="center" wrapText="1"/>
    </xf>
    <xf numFmtId="0" fontId="15" fillId="4" borderId="3" xfId="0" applyFont="1" applyFill="1" applyBorder="1" applyAlignment="1" applyProtection="1">
      <alignment horizontal="left" vertical="center"/>
      <protection locked="0"/>
    </xf>
    <xf numFmtId="0" fontId="20" fillId="4" borderId="3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/>
    </xf>
    <xf numFmtId="0" fontId="21" fillId="3" borderId="1" xfId="0" applyFont="1" applyFill="1" applyBorder="1" applyAlignment="1" applyProtection="1">
      <alignment horizontal="left" vertical="center" wrapText="1" indent="1"/>
      <protection locked="0"/>
    </xf>
    <xf numFmtId="0" fontId="22" fillId="3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6" xfId="0" applyFont="1" applyBorder="1" applyAlignment="1">
      <alignment horizontal="left" vertical="center" wrapText="1"/>
    </xf>
    <xf numFmtId="0" fontId="23" fillId="5" borderId="3" xfId="0" applyFont="1" applyFill="1" applyBorder="1" applyAlignment="1">
      <alignment vertical="center" wrapText="1"/>
    </xf>
    <xf numFmtId="0" fontId="23" fillId="0" borderId="0" xfId="0" applyFont="1"/>
    <xf numFmtId="0" fontId="18" fillId="0" borderId="1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wrapText="1"/>
    </xf>
    <xf numFmtId="20" fontId="3" fillId="0" borderId="5" xfId="0" applyNumberFormat="1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30" fillId="5" borderId="3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left" vertical="center" wrapText="1" indent="1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3" fillId="8" borderId="0" xfId="0" applyFont="1" applyFill="1"/>
    <xf numFmtId="0" fontId="25" fillId="8" borderId="0" xfId="0" applyFont="1" applyFill="1" applyBorder="1" applyAlignment="1">
      <alignment vertical="top"/>
    </xf>
    <xf numFmtId="0" fontId="0" fillId="8" borderId="0" xfId="0" applyFill="1" applyBorder="1" applyAlignment="1">
      <alignment vertical="top" wrapText="1"/>
    </xf>
    <xf numFmtId="0" fontId="0" fillId="8" borderId="0" xfId="0" applyFill="1" applyAlignment="1">
      <alignment vertical="top" wrapText="1"/>
    </xf>
    <xf numFmtId="0" fontId="5" fillId="8" borderId="0" xfId="0" applyFont="1" applyFill="1" applyAlignment="1">
      <alignment vertical="center" wrapText="1"/>
    </xf>
    <xf numFmtId="0" fontId="13" fillId="8" borderId="0" xfId="0" applyFont="1" applyFill="1" applyAlignment="1">
      <alignment vertical="top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3" fillId="8" borderId="0" xfId="0" applyFont="1" applyFill="1" applyBorder="1" applyAlignment="1">
      <alignment vertical="top"/>
    </xf>
    <xf numFmtId="0" fontId="13" fillId="8" borderId="0" xfId="0" applyFont="1" applyFill="1" applyBorder="1" applyAlignment="1">
      <alignment vertical="top" wrapText="1"/>
    </xf>
    <xf numFmtId="3" fontId="22" fillId="0" borderId="1" xfId="0" applyNumberFormat="1" applyFont="1" applyFill="1" applyBorder="1" applyAlignment="1" applyProtection="1">
      <alignment horizontal="left" vertical="center" indent="1"/>
      <protection locked="0"/>
    </xf>
    <xf numFmtId="0" fontId="22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 indent="1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3" fillId="8" borderId="0" xfId="0" applyFont="1" applyFill="1" applyAlignment="1"/>
    <xf numFmtId="0" fontId="3" fillId="0" borderId="0" xfId="0" applyFont="1" applyAlignment="1"/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2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 indent="1"/>
      <protection locked="0"/>
    </xf>
    <xf numFmtId="0" fontId="18" fillId="8" borderId="12" xfId="0" applyFont="1" applyFill="1" applyBorder="1" applyAlignment="1">
      <alignment horizontal="centerContinuous" vertical="center"/>
    </xf>
    <xf numFmtId="0" fontId="18" fillId="8" borderId="13" xfId="0" applyFont="1" applyFill="1" applyBorder="1" applyAlignment="1">
      <alignment horizontal="centerContinuous" vertical="center"/>
    </xf>
    <xf numFmtId="0" fontId="18" fillId="8" borderId="14" xfId="0" applyFont="1" applyFill="1" applyBorder="1" applyAlignment="1">
      <alignment horizontal="centerContinuous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 applyProtection="1">
      <alignment horizontal="left" vertical="center" wrapText="1" indent="1"/>
      <protection locked="0"/>
    </xf>
    <xf numFmtId="0" fontId="4" fillId="3" borderId="18" xfId="0" applyFont="1" applyFill="1" applyBorder="1" applyAlignment="1" applyProtection="1">
      <alignment horizontal="left" vertical="center" wrapText="1"/>
      <protection locked="0"/>
    </xf>
    <xf numFmtId="0" fontId="4" fillId="3" borderId="19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33" fillId="8" borderId="0" xfId="0" applyFont="1" applyFill="1" applyAlignment="1">
      <alignment horizontal="left" vertical="center" indent="1"/>
    </xf>
    <xf numFmtId="0" fontId="3" fillId="9" borderId="0" xfId="0" applyFont="1" applyFill="1" applyAlignment="1">
      <alignment horizontal="centerContinuous" vertical="center"/>
    </xf>
    <xf numFmtId="0" fontId="4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8" fillId="8" borderId="23" xfId="0" applyFont="1" applyFill="1" applyBorder="1" applyAlignment="1">
      <alignment horizontal="centerContinuous" vertical="center"/>
    </xf>
    <xf numFmtId="0" fontId="3" fillId="8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6" borderId="7" xfId="1" applyFill="1" applyBorder="1" applyAlignment="1" applyProtection="1">
      <alignment horizontal="center" vertical="center" wrapText="1"/>
    </xf>
    <xf numFmtId="0" fontId="35" fillId="8" borderId="0" xfId="0" applyFont="1" applyFill="1" applyAlignment="1">
      <alignment horizontal="left" vertical="center" indent="1"/>
    </xf>
    <xf numFmtId="1" fontId="3" fillId="0" borderId="5" xfId="0" applyNumberFormat="1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1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3" borderId="2" xfId="0" applyFont="1" applyFill="1" applyBorder="1" applyAlignment="1" applyProtection="1">
      <alignment horizontal="left" vertical="center" wrapText="1" indent="1"/>
      <protection locked="0"/>
    </xf>
    <xf numFmtId="0" fontId="10" fillId="3" borderId="10" xfId="0" applyFont="1" applyFill="1" applyBorder="1" applyAlignment="1" applyProtection="1">
      <alignment horizontal="left" vertical="center" wrapText="1" indent="1"/>
      <protection locked="0"/>
    </xf>
    <xf numFmtId="49" fontId="10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10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2" xfId="1" applyFont="1" applyFill="1" applyBorder="1" applyAlignment="1" applyProtection="1">
      <alignment horizontal="left" vertical="center" wrapText="1" indent="1"/>
      <protection locked="0"/>
    </xf>
    <xf numFmtId="0" fontId="2" fillId="3" borderId="10" xfId="1" applyFont="1" applyFill="1" applyBorder="1" applyAlignment="1" applyProtection="1">
      <alignment horizontal="left" vertical="center" wrapText="1" indent="1"/>
      <protection locked="0"/>
    </xf>
    <xf numFmtId="0" fontId="18" fillId="0" borderId="8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20" fillId="4" borderId="3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1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7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55659</xdr:colOff>
          <xdr:row>9</xdr:row>
          <xdr:rowOff>87464</xdr:rowOff>
        </xdr:from>
        <xdr:to>
          <xdr:col>27</xdr:col>
          <xdr:colOff>0</xdr:colOff>
          <xdr:row>9</xdr:row>
          <xdr:rowOff>270344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71562</xdr:colOff>
          <xdr:row>10</xdr:row>
          <xdr:rowOff>151075</xdr:rowOff>
        </xdr:from>
        <xdr:to>
          <xdr:col>27</xdr:col>
          <xdr:colOff>0</xdr:colOff>
          <xdr:row>10</xdr:row>
          <xdr:rowOff>341906</xdr:rowOff>
        </xdr:to>
        <xdr:sp macro="" textlink="">
          <xdr:nvSpPr>
            <xdr:cNvPr id="7179" name="Button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127221</xdr:colOff>
          <xdr:row>11</xdr:row>
          <xdr:rowOff>151075</xdr:rowOff>
        </xdr:from>
        <xdr:to>
          <xdr:col>27</xdr:col>
          <xdr:colOff>0</xdr:colOff>
          <xdr:row>11</xdr:row>
          <xdr:rowOff>341906</xdr:rowOff>
        </xdr:to>
        <xdr:sp macro="" textlink="">
          <xdr:nvSpPr>
            <xdr:cNvPr id="7180" name="Button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151075</xdr:colOff>
          <xdr:row>12</xdr:row>
          <xdr:rowOff>119270</xdr:rowOff>
        </xdr:from>
        <xdr:to>
          <xdr:col>27</xdr:col>
          <xdr:colOff>0</xdr:colOff>
          <xdr:row>12</xdr:row>
          <xdr:rowOff>294198</xdr:rowOff>
        </xdr:to>
        <xdr:sp macro="" textlink="">
          <xdr:nvSpPr>
            <xdr:cNvPr id="7181" name="Button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103367</xdr:colOff>
          <xdr:row>13</xdr:row>
          <xdr:rowOff>151075</xdr:rowOff>
        </xdr:from>
        <xdr:to>
          <xdr:col>27</xdr:col>
          <xdr:colOff>0</xdr:colOff>
          <xdr:row>13</xdr:row>
          <xdr:rowOff>333955</xdr:rowOff>
        </xdr:to>
        <xdr:sp macro="" textlink="">
          <xdr:nvSpPr>
            <xdr:cNvPr id="7182" name="Button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87464</xdr:colOff>
          <xdr:row>14</xdr:row>
          <xdr:rowOff>190831</xdr:rowOff>
        </xdr:from>
        <xdr:to>
          <xdr:col>27</xdr:col>
          <xdr:colOff>0</xdr:colOff>
          <xdr:row>14</xdr:row>
          <xdr:rowOff>381663</xdr:rowOff>
        </xdr:to>
        <xdr:sp macro="" textlink="">
          <xdr:nvSpPr>
            <xdr:cNvPr id="7183" name="Button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 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135172</xdr:colOff>
          <xdr:row>15</xdr:row>
          <xdr:rowOff>143123</xdr:rowOff>
        </xdr:from>
        <xdr:to>
          <xdr:col>27</xdr:col>
          <xdr:colOff>0</xdr:colOff>
          <xdr:row>15</xdr:row>
          <xdr:rowOff>318052</xdr:rowOff>
        </xdr:to>
        <xdr:sp macro="" textlink="">
          <xdr:nvSpPr>
            <xdr:cNvPr id="7184" name="Button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95416</xdr:colOff>
          <xdr:row>16</xdr:row>
          <xdr:rowOff>119270</xdr:rowOff>
        </xdr:from>
        <xdr:to>
          <xdr:col>27</xdr:col>
          <xdr:colOff>0</xdr:colOff>
          <xdr:row>16</xdr:row>
          <xdr:rowOff>294198</xdr:rowOff>
        </xdr:to>
        <xdr:sp macro="" textlink="">
          <xdr:nvSpPr>
            <xdr:cNvPr id="7185" name="Button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 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119270</xdr:colOff>
          <xdr:row>17</xdr:row>
          <xdr:rowOff>143123</xdr:rowOff>
        </xdr:from>
        <xdr:to>
          <xdr:col>27</xdr:col>
          <xdr:colOff>0</xdr:colOff>
          <xdr:row>17</xdr:row>
          <xdr:rowOff>333955</xdr:rowOff>
        </xdr:to>
        <xdr:sp macro="" textlink="">
          <xdr:nvSpPr>
            <xdr:cNvPr id="7186" name="Button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39757</xdr:colOff>
          <xdr:row>18</xdr:row>
          <xdr:rowOff>135172</xdr:rowOff>
        </xdr:from>
        <xdr:to>
          <xdr:col>27</xdr:col>
          <xdr:colOff>0</xdr:colOff>
          <xdr:row>18</xdr:row>
          <xdr:rowOff>318052</xdr:rowOff>
        </xdr:to>
        <xdr:sp macro="" textlink="">
          <xdr:nvSpPr>
            <xdr:cNvPr id="7187" name="Button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 10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F36"/>
  <sheetViews>
    <sheetView showGridLines="0" workbookViewId="0"/>
  </sheetViews>
  <sheetFormatPr baseColWidth="10" defaultRowHeight="12.55" x14ac:dyDescent="0.2"/>
  <cols>
    <col min="1" max="1" width="41.109375" customWidth="1"/>
    <col min="2" max="2" width="4.44140625" customWidth="1"/>
    <col min="3" max="3" width="46.6640625" customWidth="1"/>
    <col min="4" max="4" width="6" customWidth="1"/>
    <col min="5" max="5" width="66.88671875" customWidth="1"/>
    <col min="6" max="6" width="18.6640625" customWidth="1"/>
    <col min="8" max="8" width="37" customWidth="1"/>
  </cols>
  <sheetData>
    <row r="1" spans="1:6" ht="13.15" x14ac:dyDescent="0.25">
      <c r="A1" s="43" t="s">
        <v>15</v>
      </c>
      <c r="B1" s="21"/>
      <c r="C1" s="43" t="s">
        <v>41</v>
      </c>
      <c r="D1" s="21"/>
      <c r="E1" s="43" t="s">
        <v>0</v>
      </c>
      <c r="F1" s="28" t="s">
        <v>67</v>
      </c>
    </row>
    <row r="2" spans="1:6" ht="16.899999999999999" x14ac:dyDescent="0.2">
      <c r="A2" s="35" t="s">
        <v>31</v>
      </c>
      <c r="B2" s="44"/>
      <c r="C2" s="32" t="s">
        <v>47</v>
      </c>
      <c r="D2" s="44"/>
      <c r="E2" s="32" t="s">
        <v>100</v>
      </c>
      <c r="F2" s="32" t="s">
        <v>79</v>
      </c>
    </row>
    <row r="3" spans="1:6" ht="16.899999999999999" x14ac:dyDescent="0.2">
      <c r="A3" s="35" t="s">
        <v>65</v>
      </c>
      <c r="B3" s="44"/>
      <c r="C3" s="32" t="s">
        <v>46</v>
      </c>
      <c r="D3" s="44"/>
      <c r="E3" s="32" t="s">
        <v>101</v>
      </c>
      <c r="F3" s="32" t="s">
        <v>125</v>
      </c>
    </row>
    <row r="4" spans="1:6" ht="16.899999999999999" x14ac:dyDescent="0.2">
      <c r="A4" s="35" t="s">
        <v>192</v>
      </c>
      <c r="B4" s="44"/>
      <c r="C4" s="32" t="s">
        <v>20</v>
      </c>
      <c r="D4" s="44"/>
      <c r="E4" s="32" t="s">
        <v>102</v>
      </c>
      <c r="F4" s="32" t="s">
        <v>126</v>
      </c>
    </row>
    <row r="5" spans="1:6" ht="16.899999999999999" x14ac:dyDescent="0.2">
      <c r="A5" s="35" t="s">
        <v>193</v>
      </c>
      <c r="B5" s="44"/>
      <c r="C5" s="32" t="s">
        <v>48</v>
      </c>
      <c r="D5" s="44"/>
      <c r="E5" s="32" t="s">
        <v>139</v>
      </c>
      <c r="F5" s="32" t="s">
        <v>140</v>
      </c>
    </row>
    <row r="6" spans="1:6" ht="16.899999999999999" x14ac:dyDescent="0.2">
      <c r="A6" s="35" t="s">
        <v>135</v>
      </c>
      <c r="B6" s="44"/>
      <c r="C6" s="32" t="s">
        <v>24</v>
      </c>
      <c r="D6" s="44"/>
      <c r="E6" s="32" t="s">
        <v>157</v>
      </c>
      <c r="F6" s="32" t="s">
        <v>158</v>
      </c>
    </row>
    <row r="7" spans="1:6" ht="16.899999999999999" x14ac:dyDescent="0.2">
      <c r="A7" s="35" t="s">
        <v>204</v>
      </c>
      <c r="B7" s="44"/>
      <c r="C7" s="32" t="s">
        <v>201</v>
      </c>
      <c r="D7" s="44"/>
      <c r="E7" s="32" t="s">
        <v>68</v>
      </c>
      <c r="F7" s="32" t="s">
        <v>69</v>
      </c>
    </row>
    <row r="8" spans="1:6" ht="16.899999999999999" x14ac:dyDescent="0.2">
      <c r="A8" s="35" t="s">
        <v>32</v>
      </c>
      <c r="B8" s="44"/>
      <c r="C8" s="32" t="s">
        <v>22</v>
      </c>
      <c r="D8" s="44"/>
      <c r="E8" s="32" t="s">
        <v>187</v>
      </c>
      <c r="F8" s="32" t="s">
        <v>188</v>
      </c>
    </row>
    <row r="9" spans="1:6" ht="16.899999999999999" x14ac:dyDescent="0.2">
      <c r="A9" s="35" t="s">
        <v>16</v>
      </c>
      <c r="B9" s="44"/>
      <c r="C9" s="32" t="s">
        <v>132</v>
      </c>
      <c r="D9" s="44"/>
      <c r="E9" s="32" t="s">
        <v>103</v>
      </c>
      <c r="F9" s="32" t="s">
        <v>54</v>
      </c>
    </row>
    <row r="10" spans="1:6" ht="16.899999999999999" x14ac:dyDescent="0.2">
      <c r="A10" s="35" t="s">
        <v>53</v>
      </c>
      <c r="B10" s="44"/>
      <c r="C10" s="32" t="s">
        <v>21</v>
      </c>
      <c r="D10" s="44"/>
      <c r="E10" s="32" t="s">
        <v>104</v>
      </c>
      <c r="F10" s="32" t="s">
        <v>70</v>
      </c>
    </row>
    <row r="11" spans="1:6" ht="16.899999999999999" x14ac:dyDescent="0.2">
      <c r="A11" s="35" t="s">
        <v>40</v>
      </c>
      <c r="B11" s="44"/>
      <c r="C11" s="32" t="s">
        <v>23</v>
      </c>
      <c r="D11" s="44"/>
      <c r="E11" s="32" t="s">
        <v>105</v>
      </c>
      <c r="F11" s="32" t="s">
        <v>127</v>
      </c>
    </row>
    <row r="12" spans="1:6" ht="16.899999999999999" x14ac:dyDescent="0.2">
      <c r="A12" s="35" t="s">
        <v>17</v>
      </c>
      <c r="B12" s="44"/>
      <c r="C12" s="32" t="s">
        <v>25</v>
      </c>
      <c r="D12" s="44"/>
      <c r="E12" s="32" t="s">
        <v>182</v>
      </c>
      <c r="F12" s="32" t="s">
        <v>183</v>
      </c>
    </row>
    <row r="13" spans="1:6" ht="16.899999999999999" x14ac:dyDescent="0.2">
      <c r="A13" s="35" t="s">
        <v>33</v>
      </c>
      <c r="B13" s="44"/>
      <c r="C13" s="32" t="s">
        <v>134</v>
      </c>
      <c r="D13" s="44"/>
      <c r="E13" s="32" t="s">
        <v>106</v>
      </c>
      <c r="F13" s="32" t="s">
        <v>71</v>
      </c>
    </row>
    <row r="14" spans="1:6" ht="16.899999999999999" x14ac:dyDescent="0.2">
      <c r="A14" s="35" t="s">
        <v>19</v>
      </c>
      <c r="B14" s="44"/>
      <c r="C14" s="32" t="s">
        <v>29</v>
      </c>
      <c r="D14" s="44"/>
      <c r="E14" s="32" t="s">
        <v>107</v>
      </c>
      <c r="F14" s="32" t="s">
        <v>72</v>
      </c>
    </row>
    <row r="15" spans="1:6" ht="16.899999999999999" x14ac:dyDescent="0.2">
      <c r="A15" s="35" t="s">
        <v>203</v>
      </c>
      <c r="B15" s="44"/>
      <c r="C15" s="32" t="s">
        <v>30</v>
      </c>
      <c r="D15" s="44"/>
      <c r="E15" s="32" t="s">
        <v>108</v>
      </c>
      <c r="F15" s="32" t="s">
        <v>73</v>
      </c>
    </row>
    <row r="16" spans="1:6" ht="16.899999999999999" x14ac:dyDescent="0.2">
      <c r="A16" s="35" t="s">
        <v>34</v>
      </c>
      <c r="B16" s="44"/>
      <c r="C16" s="32" t="s">
        <v>42</v>
      </c>
      <c r="D16" s="44"/>
      <c r="E16" s="32" t="s">
        <v>109</v>
      </c>
      <c r="F16" s="32" t="s">
        <v>74</v>
      </c>
    </row>
    <row r="17" spans="1:6" ht="16.899999999999999" x14ac:dyDescent="0.2">
      <c r="A17" s="35" t="s">
        <v>90</v>
      </c>
      <c r="B17" s="44"/>
      <c r="C17" s="32" t="s">
        <v>49</v>
      </c>
      <c r="D17" s="44"/>
      <c r="E17" s="32" t="s">
        <v>189</v>
      </c>
      <c r="F17" s="32" t="s">
        <v>184</v>
      </c>
    </row>
    <row r="18" spans="1:6" ht="16.899999999999999" x14ac:dyDescent="0.2">
      <c r="A18" s="35" t="s">
        <v>202</v>
      </c>
      <c r="B18" s="44"/>
      <c r="C18" s="32" t="s">
        <v>50</v>
      </c>
      <c r="D18" s="44"/>
      <c r="E18" s="32" t="s">
        <v>110</v>
      </c>
      <c r="F18" s="32" t="s">
        <v>75</v>
      </c>
    </row>
    <row r="19" spans="1:6" ht="16.899999999999999" x14ac:dyDescent="0.2">
      <c r="A19" s="35" t="s">
        <v>35</v>
      </c>
      <c r="B19" s="44"/>
      <c r="C19" s="32" t="s">
        <v>59</v>
      </c>
      <c r="D19" s="44"/>
      <c r="E19" s="32" t="s">
        <v>111</v>
      </c>
      <c r="F19" s="32" t="s">
        <v>76</v>
      </c>
    </row>
    <row r="20" spans="1:6" ht="16.899999999999999" x14ac:dyDescent="0.2">
      <c r="A20" s="35" t="s">
        <v>36</v>
      </c>
      <c r="B20" s="44"/>
      <c r="C20" s="32" t="s">
        <v>51</v>
      </c>
      <c r="D20" s="44"/>
      <c r="E20" s="32" t="s">
        <v>43</v>
      </c>
      <c r="F20" s="32" t="s">
        <v>77</v>
      </c>
    </row>
    <row r="21" spans="1:6" ht="16.899999999999999" x14ac:dyDescent="0.2">
      <c r="A21" s="35" t="s">
        <v>37</v>
      </c>
      <c r="B21" s="44"/>
      <c r="C21" s="32" t="s">
        <v>52</v>
      </c>
      <c r="D21" s="44"/>
      <c r="E21" s="32" t="s">
        <v>185</v>
      </c>
      <c r="F21" s="32" t="s">
        <v>186</v>
      </c>
    </row>
    <row r="22" spans="1:6" ht="16.899999999999999" x14ac:dyDescent="0.2">
      <c r="A22" s="35" t="s">
        <v>136</v>
      </c>
      <c r="B22" s="44"/>
      <c r="C22" s="32" t="s">
        <v>133</v>
      </c>
      <c r="D22" s="44"/>
      <c r="E22" s="32" t="s">
        <v>112</v>
      </c>
      <c r="F22" s="32" t="s">
        <v>128</v>
      </c>
    </row>
    <row r="23" spans="1:6" ht="16.899999999999999" x14ac:dyDescent="0.2">
      <c r="A23" s="35" t="s">
        <v>92</v>
      </c>
      <c r="B23" s="44"/>
      <c r="C23" s="32"/>
      <c r="D23" s="44"/>
      <c r="E23" s="32" t="s">
        <v>113</v>
      </c>
      <c r="F23" s="32" t="s">
        <v>55</v>
      </c>
    </row>
    <row r="24" spans="1:6" ht="16.899999999999999" x14ac:dyDescent="0.2">
      <c r="A24" s="45" t="s">
        <v>91</v>
      </c>
      <c r="B24" s="44"/>
      <c r="C24" s="32"/>
      <c r="D24" s="44"/>
      <c r="E24" s="32" t="s">
        <v>114</v>
      </c>
      <c r="F24" s="32" t="s">
        <v>129</v>
      </c>
    </row>
    <row r="25" spans="1:6" ht="19.600000000000001" customHeight="1" x14ac:dyDescent="0.2">
      <c r="A25" s="35" t="s">
        <v>38</v>
      </c>
      <c r="B25" s="21"/>
      <c r="C25" s="32"/>
      <c r="D25" s="21"/>
      <c r="E25" s="32" t="s">
        <v>115</v>
      </c>
      <c r="F25" s="32" t="s">
        <v>78</v>
      </c>
    </row>
    <row r="26" spans="1:6" ht="19.600000000000001" customHeight="1" x14ac:dyDescent="0.2">
      <c r="A26" s="35" t="s">
        <v>29</v>
      </c>
      <c r="C26" s="44"/>
      <c r="E26" s="32" t="s">
        <v>190</v>
      </c>
      <c r="F26" s="32" t="s">
        <v>191</v>
      </c>
    </row>
    <row r="27" spans="1:6" ht="19.600000000000001" customHeight="1" x14ac:dyDescent="0.25">
      <c r="A27" s="35" t="s">
        <v>159</v>
      </c>
      <c r="C27" s="33"/>
      <c r="E27" s="32" t="s">
        <v>116</v>
      </c>
      <c r="F27" s="32" t="s">
        <v>80</v>
      </c>
    </row>
    <row r="28" spans="1:6" ht="16.899999999999999" x14ac:dyDescent="0.2">
      <c r="A28" s="35" t="s">
        <v>39</v>
      </c>
      <c r="E28" s="32" t="s">
        <v>117</v>
      </c>
      <c r="F28" s="32" t="s">
        <v>81</v>
      </c>
    </row>
    <row r="29" spans="1:6" ht="16.899999999999999" x14ac:dyDescent="0.2">
      <c r="A29" s="35" t="s">
        <v>18</v>
      </c>
      <c r="E29" s="32" t="s">
        <v>118</v>
      </c>
      <c r="F29" s="32" t="s">
        <v>82</v>
      </c>
    </row>
    <row r="30" spans="1:6" ht="16.899999999999999" x14ac:dyDescent="0.2">
      <c r="A30" s="35"/>
      <c r="E30" s="32" t="s">
        <v>119</v>
      </c>
      <c r="F30" s="32" t="s">
        <v>58</v>
      </c>
    </row>
    <row r="31" spans="1:6" ht="14.4" x14ac:dyDescent="0.2">
      <c r="E31" s="32" t="s">
        <v>120</v>
      </c>
      <c r="F31" s="32" t="s">
        <v>56</v>
      </c>
    </row>
    <row r="32" spans="1:6" ht="14.4" x14ac:dyDescent="0.2">
      <c r="E32" s="32" t="s">
        <v>121</v>
      </c>
      <c r="F32" s="32" t="s">
        <v>57</v>
      </c>
    </row>
    <row r="33" spans="5:6" ht="14.4" x14ac:dyDescent="0.2">
      <c r="E33" s="32" t="s">
        <v>122</v>
      </c>
      <c r="F33" s="32" t="s">
        <v>130</v>
      </c>
    </row>
    <row r="34" spans="5:6" ht="16.45" customHeight="1" x14ac:dyDescent="0.2">
      <c r="E34" s="32" t="s">
        <v>123</v>
      </c>
      <c r="F34" s="32" t="s">
        <v>83</v>
      </c>
    </row>
    <row r="35" spans="5:6" ht="14.4" x14ac:dyDescent="0.2">
      <c r="E35" s="32" t="s">
        <v>124</v>
      </c>
      <c r="F35" s="32" t="s">
        <v>131</v>
      </c>
    </row>
    <row r="36" spans="5:6" ht="14.4" x14ac:dyDescent="0.2">
      <c r="E36" s="32" t="s">
        <v>44</v>
      </c>
      <c r="F36" s="32" t="s">
        <v>44</v>
      </c>
    </row>
  </sheetData>
  <sortState ref="H2:H18">
    <sortCondition ref="H2"/>
  </sortState>
  <phoneticPr fontId="3" type="noConversion"/>
  <pageMargins left="0.78740157499999996" right="0.19" top="0.57999999999999996" bottom="0.64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S17"/>
  <sheetViews>
    <sheetView showGridLines="0" showZeros="0" tabSelected="1" zoomScaleNormal="100" workbookViewId="0">
      <selection activeCell="D5" sqref="D5:E5"/>
    </sheetView>
  </sheetViews>
  <sheetFormatPr baseColWidth="10" defaultColWidth="11.44140625" defaultRowHeight="18.8" customHeight="1" x14ac:dyDescent="0.2"/>
  <cols>
    <col min="1" max="1" width="1.44140625" style="1" customWidth="1"/>
    <col min="2" max="2" width="17.88671875" style="1" customWidth="1"/>
    <col min="3" max="3" width="20.6640625" style="1" customWidth="1"/>
    <col min="4" max="4" width="12.44140625" style="1" customWidth="1"/>
    <col min="5" max="6" width="31" style="1" customWidth="1"/>
    <col min="7" max="7" width="15.6640625" style="1" customWidth="1"/>
    <col min="8" max="9" width="11.44140625" style="1" hidden="1" customWidth="1"/>
    <col min="10" max="13" width="11.44140625" style="1" customWidth="1"/>
    <col min="14" max="14" width="13.44140625" style="1" customWidth="1"/>
    <col min="15" max="15" width="16.109375" style="1" customWidth="1"/>
    <col min="16" max="17" width="11.44140625" style="1" customWidth="1"/>
    <col min="18" max="18" width="13.33203125" style="1" customWidth="1"/>
    <col min="19" max="16384" width="11.44140625" style="1"/>
  </cols>
  <sheetData>
    <row r="1" spans="1:19" ht="26.3" customHeight="1" x14ac:dyDescent="0.2">
      <c r="A1" s="51"/>
      <c r="B1" s="56" t="s">
        <v>194</v>
      </c>
      <c r="C1" s="51"/>
      <c r="D1" s="51"/>
      <c r="E1" s="51"/>
      <c r="F1" s="51"/>
      <c r="G1" s="14" t="s">
        <v>3</v>
      </c>
    </row>
    <row r="2" spans="1:19" ht="26.3" customHeight="1" x14ac:dyDescent="0.2">
      <c r="A2" s="51"/>
      <c r="B2" s="52" t="s">
        <v>96</v>
      </c>
      <c r="C2" s="53"/>
      <c r="D2" s="53"/>
      <c r="E2" s="54"/>
      <c r="F2" s="54"/>
      <c r="G2" s="51"/>
    </row>
    <row r="3" spans="1:19" ht="21.95" customHeight="1" x14ac:dyDescent="0.2">
      <c r="A3" s="51"/>
      <c r="B3" s="5" t="s">
        <v>62</v>
      </c>
      <c r="C3" s="2" t="s">
        <v>2</v>
      </c>
      <c r="D3" s="94" t="s">
        <v>63</v>
      </c>
      <c r="E3" s="95"/>
      <c r="F3" s="51"/>
      <c r="G3" s="51"/>
    </row>
    <row r="4" spans="1:19" ht="23.35" customHeight="1" x14ac:dyDescent="0.2">
      <c r="A4" s="51"/>
      <c r="B4" s="34" t="s">
        <v>0</v>
      </c>
      <c r="C4" s="3" t="s">
        <v>45</v>
      </c>
      <c r="D4" s="96"/>
      <c r="E4" s="97"/>
      <c r="F4" s="92" t="s">
        <v>138</v>
      </c>
      <c r="G4" s="51"/>
    </row>
    <row r="5" spans="1:19" ht="23.95" customHeight="1" x14ac:dyDescent="0.2">
      <c r="A5" s="51"/>
      <c r="B5" s="106" t="s">
        <v>6</v>
      </c>
      <c r="C5" s="4" t="s">
        <v>150</v>
      </c>
      <c r="D5" s="100"/>
      <c r="E5" s="101"/>
      <c r="F5" s="82"/>
      <c r="G5" s="51"/>
    </row>
    <row r="6" spans="1:19" ht="23.95" customHeight="1" x14ac:dyDescent="0.2">
      <c r="A6" s="51"/>
      <c r="B6" s="107"/>
      <c r="C6" s="4" t="s">
        <v>4</v>
      </c>
      <c r="D6" s="100"/>
      <c r="E6" s="101"/>
      <c r="F6" s="82" t="s">
        <v>151</v>
      </c>
      <c r="G6" s="51"/>
    </row>
    <row r="7" spans="1:19" ht="23.95" customHeight="1" x14ac:dyDescent="0.2">
      <c r="A7" s="51"/>
      <c r="B7" s="107"/>
      <c r="C7" s="4" t="s">
        <v>5</v>
      </c>
      <c r="D7" s="100"/>
      <c r="E7" s="101"/>
      <c r="F7" s="51"/>
      <c r="G7" s="51"/>
    </row>
    <row r="8" spans="1:19" ht="23.95" customHeight="1" x14ac:dyDescent="0.2">
      <c r="A8" s="51"/>
      <c r="B8" s="107"/>
      <c r="C8" s="4" t="s">
        <v>1</v>
      </c>
      <c r="D8" s="102"/>
      <c r="E8" s="103"/>
      <c r="F8" s="51"/>
      <c r="G8" s="51"/>
      <c r="H8" s="1" t="s">
        <v>156</v>
      </c>
    </row>
    <row r="9" spans="1:19" ht="23.95" customHeight="1" x14ac:dyDescent="0.2">
      <c r="A9" s="51"/>
      <c r="B9" s="108"/>
      <c r="C9" s="4" t="s">
        <v>149</v>
      </c>
      <c r="D9" s="104"/>
      <c r="E9" s="105"/>
      <c r="F9" s="51"/>
      <c r="G9" s="51"/>
      <c r="H9" s="37">
        <f>IF(D4&gt;0,VLOOKUP(D4,VEREINE_GES,2,0),)</f>
        <v>0</v>
      </c>
    </row>
    <row r="10" spans="1:19" ht="6.9" customHeight="1" thickBot="1" x14ac:dyDescent="0.25">
      <c r="A10" s="51"/>
      <c r="B10" s="51"/>
      <c r="C10" s="51"/>
      <c r="D10" s="51"/>
      <c r="E10" s="51"/>
      <c r="F10" s="51"/>
      <c r="G10" s="51"/>
    </row>
    <row r="11" spans="1:19" ht="37.6" customHeight="1" thickTop="1" thickBot="1" x14ac:dyDescent="0.25">
      <c r="A11" s="51"/>
      <c r="B11" s="36" t="s">
        <v>97</v>
      </c>
      <c r="C11" s="36"/>
      <c r="E11" s="91" t="s">
        <v>14</v>
      </c>
      <c r="F11" s="55"/>
      <c r="G11" s="51"/>
    </row>
    <row r="12" spans="1:19" ht="37.6" customHeight="1" thickTop="1" thickBot="1" x14ac:dyDescent="0.25">
      <c r="A12" s="51"/>
      <c r="B12" s="36" t="s">
        <v>172</v>
      </c>
      <c r="C12" s="36"/>
      <c r="E12" s="91" t="s">
        <v>14</v>
      </c>
      <c r="F12" s="55"/>
      <c r="G12" s="51"/>
      <c r="S12" s="1" t="s">
        <v>137</v>
      </c>
    </row>
    <row r="13" spans="1:19" ht="6.9" customHeight="1" thickTop="1" x14ac:dyDescent="0.2">
      <c r="A13" s="51"/>
      <c r="B13" s="51"/>
      <c r="C13" s="51"/>
      <c r="D13" s="51"/>
      <c r="E13" s="51"/>
      <c r="F13" s="51"/>
      <c r="G13" s="51"/>
    </row>
    <row r="14" spans="1:19" ht="6.9" customHeight="1" x14ac:dyDescent="0.2"/>
    <row r="15" spans="1:19" ht="22.55" customHeight="1" x14ac:dyDescent="0.2">
      <c r="B15" s="98" t="s">
        <v>195</v>
      </c>
      <c r="C15" s="99"/>
      <c r="D15" s="99"/>
      <c r="E15" s="99"/>
      <c r="F15" s="99"/>
      <c r="G15" s="99"/>
    </row>
    <row r="16" spans="1:19" ht="7.55" customHeight="1" x14ac:dyDescent="0.2"/>
    <row r="17" spans="8:8" ht="26.3" customHeight="1" x14ac:dyDescent="0.2">
      <c r="H17" s="15"/>
    </row>
  </sheetData>
  <mergeCells count="9">
    <mergeCell ref="D3:E3"/>
    <mergeCell ref="D4:E4"/>
    <mergeCell ref="B15:G15"/>
    <mergeCell ref="D7:E7"/>
    <mergeCell ref="D8:E8"/>
    <mergeCell ref="D9:E9"/>
    <mergeCell ref="B5:B9"/>
    <mergeCell ref="D5:E5"/>
    <mergeCell ref="D6:E6"/>
  </mergeCells>
  <phoneticPr fontId="0" type="noConversion"/>
  <dataValidations count="1">
    <dataValidation type="list" sqref="D4">
      <formula1>VEREIN</formula1>
    </dataValidation>
  </dataValidations>
  <hyperlinks>
    <hyperlink ref="E11" location="EINZEL!B9" display="HIER KLICKEN"/>
    <hyperlink ref="E12" location="MANNSCHAFTEN!B10" display="HIER KLICKEN"/>
  </hyperlinks>
  <pageMargins left="0.39370078740157483" right="0.31496062992125984" top="0.78740157480314965" bottom="0.47244094488188981" header="0.39370078740157483" footer="0.27559055118110237"/>
  <pageSetup paperSize="9" scale="75" orientation="portrait" horizontalDpi="4294967295" verticalDpi="4294967295" r:id="rId1"/>
  <headerFooter alignWithMargins="0">
    <oddHeader>&amp;L&amp;"Arial,Fett"&amp;8Stadt Bretten&amp;10&amp;U
Amt Bildung und Kultur&amp;C&amp;"Arial,Fett"&amp;12Sportlerehrung ANTRAGSFORMULAR
&amp;RSeite &amp;P von &amp;N</oddHeader>
    <oddFooter>&amp;L&amp;8&amp;D, &amp;F,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AA21"/>
  <sheetViews>
    <sheetView showGridLines="0" showZeros="0"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F10" sqref="F10"/>
    </sheetView>
  </sheetViews>
  <sheetFormatPr baseColWidth="10" defaultColWidth="11.44140625" defaultRowHeight="18.8" customHeight="1" x14ac:dyDescent="0.2"/>
  <cols>
    <col min="1" max="1" width="4.44140625" style="1" customWidth="1"/>
    <col min="2" max="2" width="15.88671875" style="1" customWidth="1"/>
    <col min="3" max="3" width="19" style="1" customWidth="1"/>
    <col min="4" max="4" width="4.6640625" style="1" customWidth="1"/>
    <col min="5" max="5" width="23.21875" style="1" customWidth="1"/>
    <col min="6" max="6" width="21.33203125" style="1" customWidth="1"/>
    <col min="7" max="7" width="4.6640625" style="1" customWidth="1"/>
    <col min="8" max="8" width="22.33203125" style="1" customWidth="1"/>
    <col min="9" max="9" width="20.44140625" style="1" customWidth="1"/>
    <col min="10" max="10" width="4.6640625" style="1" customWidth="1"/>
    <col min="11" max="11" width="22.6640625" style="1" customWidth="1"/>
    <col min="12" max="12" width="21.109375" style="1" customWidth="1"/>
    <col min="13" max="13" width="11.44140625" style="1" customWidth="1"/>
    <col min="14" max="26" width="11.44140625" style="1" hidden="1" customWidth="1"/>
    <col min="27" max="27" width="13.88671875" style="1" hidden="1" customWidth="1"/>
    <col min="28" max="28" width="11.44140625" style="1" customWidth="1"/>
    <col min="29" max="16384" width="11.44140625" style="1"/>
  </cols>
  <sheetData>
    <row r="1" spans="1:27" ht="27.1" customHeight="1" x14ac:dyDescent="0.2">
      <c r="A1" s="65"/>
      <c r="B1" s="56" t="s">
        <v>196</v>
      </c>
      <c r="C1" s="65"/>
      <c r="D1" s="65"/>
      <c r="E1" s="65"/>
      <c r="F1" s="65"/>
      <c r="G1" s="65"/>
      <c r="H1" s="14" t="s">
        <v>3</v>
      </c>
      <c r="I1" s="65"/>
      <c r="J1" s="65"/>
      <c r="K1" s="65"/>
      <c r="L1" s="65"/>
      <c r="M1" s="65"/>
      <c r="N1" s="66"/>
    </row>
    <row r="2" spans="1:27" ht="22.55" customHeight="1" x14ac:dyDescent="0.2">
      <c r="A2" s="65"/>
      <c r="B2" s="9" t="s">
        <v>0</v>
      </c>
      <c r="C2" s="115" t="str">
        <f>IF(Ehrungsantrag!D4&gt;0,Ehrungsantrag!D4,"")</f>
        <v/>
      </c>
      <c r="D2" s="116"/>
      <c r="E2" s="116"/>
      <c r="F2" s="65"/>
      <c r="G2" s="65"/>
      <c r="H2" s="65"/>
      <c r="I2" s="65"/>
      <c r="J2" s="65"/>
      <c r="K2" s="65"/>
      <c r="L2" s="65"/>
      <c r="M2" s="65"/>
      <c r="N2" s="66"/>
    </row>
    <row r="3" spans="1:27" ht="23.35" customHeight="1" x14ac:dyDescent="0.2">
      <c r="A3" s="65"/>
      <c r="B3" s="109" t="s">
        <v>197</v>
      </c>
      <c r="C3" s="110"/>
      <c r="D3" s="110"/>
      <c r="E3" s="110"/>
      <c r="F3" s="110"/>
      <c r="G3" s="110"/>
      <c r="H3" s="110"/>
      <c r="I3" s="110"/>
      <c r="J3" s="65"/>
      <c r="K3" s="65"/>
      <c r="L3" s="65"/>
      <c r="M3" s="65"/>
      <c r="N3" s="66"/>
    </row>
    <row r="4" spans="1:27" ht="36" customHeight="1" x14ac:dyDescent="0.2">
      <c r="A4" s="65"/>
      <c r="B4" s="111" t="s">
        <v>171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65"/>
      <c r="N4" s="66"/>
    </row>
    <row r="5" spans="1:27" ht="30.7" customHeight="1" x14ac:dyDescent="0.2">
      <c r="A5" s="65"/>
      <c r="B5" s="111" t="s">
        <v>61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65"/>
      <c r="N5" s="66"/>
    </row>
    <row r="6" spans="1:27" ht="30.7" customHeight="1" x14ac:dyDescent="0.2">
      <c r="A6" s="65"/>
      <c r="B6" s="113" t="s">
        <v>170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65"/>
      <c r="N6" s="66"/>
    </row>
    <row r="7" spans="1:27" ht="6.9" customHeight="1" thickBo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27" ht="29.45" customHeight="1" thickTop="1" x14ac:dyDescent="0.2">
      <c r="A8" s="51"/>
      <c r="B8" s="38" t="s">
        <v>13</v>
      </c>
      <c r="C8" s="38" t="s">
        <v>86</v>
      </c>
      <c r="D8" s="70" t="s">
        <v>154</v>
      </c>
      <c r="E8" s="71"/>
      <c r="F8" s="72"/>
      <c r="G8" s="70" t="s">
        <v>141</v>
      </c>
      <c r="H8" s="71"/>
      <c r="I8" s="72"/>
      <c r="J8" s="70" t="s">
        <v>142</v>
      </c>
      <c r="K8" s="71"/>
      <c r="L8" s="72"/>
      <c r="M8" s="38" t="s">
        <v>7</v>
      </c>
      <c r="N8" s="83" t="s">
        <v>155</v>
      </c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</row>
    <row r="9" spans="1:27" ht="25.55" customHeight="1" x14ac:dyDescent="0.2">
      <c r="A9" s="5" t="s">
        <v>10</v>
      </c>
      <c r="B9" s="39" t="s">
        <v>87</v>
      </c>
      <c r="C9" s="39" t="s">
        <v>88</v>
      </c>
      <c r="D9" s="84" t="s">
        <v>95</v>
      </c>
      <c r="E9" s="85" t="s">
        <v>26</v>
      </c>
      <c r="F9" s="86" t="s">
        <v>28</v>
      </c>
      <c r="G9" s="84" t="s">
        <v>95</v>
      </c>
      <c r="H9" s="85" t="s">
        <v>26</v>
      </c>
      <c r="I9" s="86" t="s">
        <v>28</v>
      </c>
      <c r="J9" s="84" t="s">
        <v>95</v>
      </c>
      <c r="K9" s="85" t="s">
        <v>26</v>
      </c>
      <c r="L9" s="86" t="s">
        <v>28</v>
      </c>
      <c r="M9" s="39" t="s">
        <v>89</v>
      </c>
      <c r="N9" s="2" t="s">
        <v>0</v>
      </c>
      <c r="O9" s="2" t="s">
        <v>66</v>
      </c>
      <c r="P9" s="48" t="s">
        <v>13</v>
      </c>
      <c r="Q9" s="48" t="s">
        <v>9</v>
      </c>
      <c r="R9" s="2" t="s">
        <v>143</v>
      </c>
      <c r="S9" s="5" t="s">
        <v>144</v>
      </c>
      <c r="T9" s="5" t="s">
        <v>165</v>
      </c>
      <c r="U9" s="2" t="s">
        <v>145</v>
      </c>
      <c r="V9" s="5" t="s">
        <v>146</v>
      </c>
      <c r="W9" s="5" t="s">
        <v>166</v>
      </c>
      <c r="X9" s="2" t="s">
        <v>147</v>
      </c>
      <c r="Y9" s="5" t="s">
        <v>148</v>
      </c>
      <c r="Z9" s="90" t="s">
        <v>167</v>
      </c>
      <c r="AA9" s="90" t="s">
        <v>173</v>
      </c>
    </row>
    <row r="10" spans="1:27" ht="36" customHeight="1" x14ac:dyDescent="0.2">
      <c r="A10" s="12">
        <v>1</v>
      </c>
      <c r="B10" s="29"/>
      <c r="C10" s="16"/>
      <c r="D10" s="75"/>
      <c r="E10" s="76"/>
      <c r="F10" s="77"/>
      <c r="G10" s="75"/>
      <c r="H10" s="76"/>
      <c r="I10" s="77"/>
      <c r="J10" s="75"/>
      <c r="K10" s="76"/>
      <c r="L10" s="77"/>
      <c r="M10" s="57"/>
      <c r="N10" s="13">
        <f>IF(B10&gt;0,Ehrungsantrag!$D$4,)</f>
        <v>0</v>
      </c>
      <c r="O10" s="22">
        <f>IF(B10&gt;0,Ehrungsantrag!$H$9,)</f>
        <v>0</v>
      </c>
      <c r="P10" s="46">
        <f t="shared" ref="P10:V10" si="0">B10</f>
        <v>0</v>
      </c>
      <c r="Q10" s="46">
        <f t="shared" si="0"/>
        <v>0</v>
      </c>
      <c r="R10" s="46">
        <f t="shared" si="0"/>
        <v>0</v>
      </c>
      <c r="S10" s="46">
        <f t="shared" si="0"/>
        <v>0</v>
      </c>
      <c r="T10" s="46">
        <f t="shared" si="0"/>
        <v>0</v>
      </c>
      <c r="U10" s="46">
        <f t="shared" si="0"/>
        <v>0</v>
      </c>
      <c r="V10" s="46">
        <f t="shared" si="0"/>
        <v>0</v>
      </c>
      <c r="W10" s="46">
        <f t="shared" ref="W10:Z10" si="1">I10</f>
        <v>0</v>
      </c>
      <c r="X10" s="46">
        <f t="shared" si="1"/>
        <v>0</v>
      </c>
      <c r="Y10" s="46">
        <f t="shared" si="1"/>
        <v>0</v>
      </c>
      <c r="Z10" s="46">
        <f t="shared" si="1"/>
        <v>0</v>
      </c>
      <c r="AA10" s="46">
        <f>IF(C10&gt;0,CONCATENATE(O10," ",A10," ",C10,),)</f>
        <v>0</v>
      </c>
    </row>
    <row r="11" spans="1:27" ht="36" customHeight="1" x14ac:dyDescent="0.2">
      <c r="A11" s="12">
        <v>2</v>
      </c>
      <c r="B11" s="6"/>
      <c r="C11" s="67"/>
      <c r="D11" s="75"/>
      <c r="E11" s="76"/>
      <c r="F11" s="77"/>
      <c r="G11" s="75"/>
      <c r="H11" s="76"/>
      <c r="I11" s="77"/>
      <c r="J11" s="75"/>
      <c r="K11" s="76"/>
      <c r="L11" s="77"/>
      <c r="M11" s="69"/>
      <c r="N11" s="13">
        <f>IF(B11&gt;0,Ehrungsantrag!$D$4,)</f>
        <v>0</v>
      </c>
      <c r="O11" s="22">
        <f>IF(B11&gt;0,Ehrungsantrag!$H$9,)</f>
        <v>0</v>
      </c>
      <c r="P11" s="46">
        <f t="shared" ref="P11:P19" si="2">B11</f>
        <v>0</v>
      </c>
      <c r="Q11" s="46">
        <f t="shared" ref="Q11:Q19" si="3">C11</f>
        <v>0</v>
      </c>
      <c r="R11" s="46">
        <f t="shared" ref="R11:R19" si="4">D11</f>
        <v>0</v>
      </c>
      <c r="S11" s="46">
        <f t="shared" ref="S11:S19" si="5">E11</f>
        <v>0</v>
      </c>
      <c r="T11" s="46">
        <f t="shared" ref="T11:T19" si="6">F11</f>
        <v>0</v>
      </c>
      <c r="U11" s="46">
        <f t="shared" ref="U11:U19" si="7">G11</f>
        <v>0</v>
      </c>
      <c r="V11" s="46">
        <f t="shared" ref="V11:V19" si="8">H11</f>
        <v>0</v>
      </c>
      <c r="W11" s="46">
        <f t="shared" ref="W11:W19" si="9">I11</f>
        <v>0</v>
      </c>
      <c r="X11" s="46">
        <f t="shared" ref="X11:X19" si="10">J11</f>
        <v>0</v>
      </c>
      <c r="Y11" s="46">
        <f t="shared" ref="Y11:Y19" si="11">K11</f>
        <v>0</v>
      </c>
      <c r="Z11" s="46">
        <f t="shared" ref="Z11:Z19" si="12">L11</f>
        <v>0</v>
      </c>
      <c r="AA11" s="46">
        <f t="shared" ref="AA11:AA19" si="13">IF(C11&gt;0,CONCATENATE(O11," ",A11," ",C11,),)</f>
        <v>0</v>
      </c>
    </row>
    <row r="12" spans="1:27" ht="36" customHeight="1" x14ac:dyDescent="0.2">
      <c r="A12" s="12">
        <v>3</v>
      </c>
      <c r="B12" s="6"/>
      <c r="C12" s="67"/>
      <c r="D12" s="75"/>
      <c r="E12" s="76"/>
      <c r="F12" s="77"/>
      <c r="G12" s="75"/>
      <c r="H12" s="76"/>
      <c r="I12" s="77"/>
      <c r="J12" s="75"/>
      <c r="K12" s="76"/>
      <c r="L12" s="77"/>
      <c r="M12" s="69"/>
      <c r="N12" s="13">
        <f>IF(B12&gt;0,Ehrungsantrag!$D$4,)</f>
        <v>0</v>
      </c>
      <c r="O12" s="22">
        <f>IF(B12&gt;0,Ehrungsantrag!$H$9,)</f>
        <v>0</v>
      </c>
      <c r="P12" s="46">
        <f t="shared" si="2"/>
        <v>0</v>
      </c>
      <c r="Q12" s="46">
        <f t="shared" si="3"/>
        <v>0</v>
      </c>
      <c r="R12" s="46">
        <f t="shared" si="4"/>
        <v>0</v>
      </c>
      <c r="S12" s="46">
        <f t="shared" si="5"/>
        <v>0</v>
      </c>
      <c r="T12" s="46">
        <f t="shared" si="6"/>
        <v>0</v>
      </c>
      <c r="U12" s="46">
        <f t="shared" si="7"/>
        <v>0</v>
      </c>
      <c r="V12" s="46">
        <f t="shared" si="8"/>
        <v>0</v>
      </c>
      <c r="W12" s="46">
        <f t="shared" si="9"/>
        <v>0</v>
      </c>
      <c r="X12" s="46">
        <f t="shared" si="10"/>
        <v>0</v>
      </c>
      <c r="Y12" s="46">
        <f t="shared" si="11"/>
        <v>0</v>
      </c>
      <c r="Z12" s="46">
        <f t="shared" si="12"/>
        <v>0</v>
      </c>
      <c r="AA12" s="46">
        <f t="shared" si="13"/>
        <v>0</v>
      </c>
    </row>
    <row r="13" spans="1:27" ht="36" customHeight="1" x14ac:dyDescent="0.2">
      <c r="A13" s="12">
        <v>4</v>
      </c>
      <c r="B13" s="6"/>
      <c r="C13" s="67"/>
      <c r="D13" s="75"/>
      <c r="E13" s="76"/>
      <c r="F13" s="77"/>
      <c r="G13" s="75"/>
      <c r="H13" s="76"/>
      <c r="I13" s="77"/>
      <c r="J13" s="75"/>
      <c r="K13" s="76"/>
      <c r="L13" s="77"/>
      <c r="M13" s="69"/>
      <c r="N13" s="13">
        <f>IF(B13&gt;0,Ehrungsantrag!$D$4,)</f>
        <v>0</v>
      </c>
      <c r="O13" s="22">
        <f>IF(B13&gt;0,Ehrungsantrag!$H$9,)</f>
        <v>0</v>
      </c>
      <c r="P13" s="46">
        <f t="shared" si="2"/>
        <v>0</v>
      </c>
      <c r="Q13" s="46">
        <f t="shared" si="3"/>
        <v>0</v>
      </c>
      <c r="R13" s="46">
        <f t="shared" si="4"/>
        <v>0</v>
      </c>
      <c r="S13" s="46">
        <f t="shared" si="5"/>
        <v>0</v>
      </c>
      <c r="T13" s="46">
        <f t="shared" si="6"/>
        <v>0</v>
      </c>
      <c r="U13" s="46">
        <f t="shared" si="7"/>
        <v>0</v>
      </c>
      <c r="V13" s="46">
        <f t="shared" si="8"/>
        <v>0</v>
      </c>
      <c r="W13" s="46">
        <f t="shared" si="9"/>
        <v>0</v>
      </c>
      <c r="X13" s="46">
        <f t="shared" si="10"/>
        <v>0</v>
      </c>
      <c r="Y13" s="46">
        <f t="shared" si="11"/>
        <v>0</v>
      </c>
      <c r="Z13" s="46">
        <f t="shared" si="12"/>
        <v>0</v>
      </c>
      <c r="AA13" s="46">
        <f t="shared" si="13"/>
        <v>0</v>
      </c>
    </row>
    <row r="14" spans="1:27" ht="36" customHeight="1" x14ac:dyDescent="0.2">
      <c r="A14" s="12">
        <v>5</v>
      </c>
      <c r="B14" s="6"/>
      <c r="C14" s="67"/>
      <c r="D14" s="75"/>
      <c r="E14" s="76"/>
      <c r="F14" s="77"/>
      <c r="G14" s="75"/>
      <c r="H14" s="76"/>
      <c r="I14" s="77"/>
      <c r="J14" s="75"/>
      <c r="K14" s="76"/>
      <c r="L14" s="77"/>
      <c r="M14" s="69"/>
      <c r="N14" s="13">
        <f>IF(B14&gt;0,Ehrungsantrag!$D$4,)</f>
        <v>0</v>
      </c>
      <c r="O14" s="22">
        <f>IF(B14&gt;0,Ehrungsantrag!$H$9,)</f>
        <v>0</v>
      </c>
      <c r="P14" s="46">
        <f t="shared" si="2"/>
        <v>0</v>
      </c>
      <c r="Q14" s="46">
        <f t="shared" si="3"/>
        <v>0</v>
      </c>
      <c r="R14" s="46">
        <f t="shared" si="4"/>
        <v>0</v>
      </c>
      <c r="S14" s="46">
        <f t="shared" si="5"/>
        <v>0</v>
      </c>
      <c r="T14" s="46">
        <f t="shared" si="6"/>
        <v>0</v>
      </c>
      <c r="U14" s="46">
        <f t="shared" si="7"/>
        <v>0</v>
      </c>
      <c r="V14" s="46">
        <f t="shared" si="8"/>
        <v>0</v>
      </c>
      <c r="W14" s="46">
        <f t="shared" si="9"/>
        <v>0</v>
      </c>
      <c r="X14" s="46">
        <f t="shared" si="10"/>
        <v>0</v>
      </c>
      <c r="Y14" s="46">
        <f t="shared" si="11"/>
        <v>0</v>
      </c>
      <c r="Z14" s="46">
        <f t="shared" si="12"/>
        <v>0</v>
      </c>
      <c r="AA14" s="46">
        <f t="shared" si="13"/>
        <v>0</v>
      </c>
    </row>
    <row r="15" spans="1:27" ht="36" customHeight="1" x14ac:dyDescent="0.2">
      <c r="A15" s="12">
        <v>6</v>
      </c>
      <c r="B15" s="6"/>
      <c r="C15" s="67"/>
      <c r="D15" s="75"/>
      <c r="E15" s="76"/>
      <c r="F15" s="77"/>
      <c r="G15" s="75"/>
      <c r="H15" s="76"/>
      <c r="I15" s="77"/>
      <c r="J15" s="75"/>
      <c r="K15" s="76"/>
      <c r="L15" s="77"/>
      <c r="M15" s="69"/>
      <c r="N15" s="13">
        <f>IF(B15&gt;0,Ehrungsantrag!$D$4,)</f>
        <v>0</v>
      </c>
      <c r="O15" s="22">
        <f>IF(B15&gt;0,Ehrungsantrag!$H$9,)</f>
        <v>0</v>
      </c>
      <c r="P15" s="46">
        <f t="shared" si="2"/>
        <v>0</v>
      </c>
      <c r="Q15" s="46">
        <f t="shared" si="3"/>
        <v>0</v>
      </c>
      <c r="R15" s="46">
        <f t="shared" si="4"/>
        <v>0</v>
      </c>
      <c r="S15" s="46">
        <f t="shared" si="5"/>
        <v>0</v>
      </c>
      <c r="T15" s="46">
        <f t="shared" si="6"/>
        <v>0</v>
      </c>
      <c r="U15" s="46">
        <f t="shared" si="7"/>
        <v>0</v>
      </c>
      <c r="V15" s="46">
        <f t="shared" si="8"/>
        <v>0</v>
      </c>
      <c r="W15" s="46">
        <f t="shared" si="9"/>
        <v>0</v>
      </c>
      <c r="X15" s="46">
        <f t="shared" si="10"/>
        <v>0</v>
      </c>
      <c r="Y15" s="46">
        <f t="shared" si="11"/>
        <v>0</v>
      </c>
      <c r="Z15" s="46">
        <f t="shared" si="12"/>
        <v>0</v>
      </c>
      <c r="AA15" s="46">
        <f t="shared" si="13"/>
        <v>0</v>
      </c>
    </row>
    <row r="16" spans="1:27" ht="36" customHeight="1" x14ac:dyDescent="0.2">
      <c r="A16" s="12">
        <v>7</v>
      </c>
      <c r="B16" s="6"/>
      <c r="C16" s="67"/>
      <c r="D16" s="75"/>
      <c r="E16" s="76"/>
      <c r="F16" s="77"/>
      <c r="G16" s="75"/>
      <c r="H16" s="76"/>
      <c r="I16" s="77"/>
      <c r="J16" s="75"/>
      <c r="K16" s="76"/>
      <c r="L16" s="77"/>
      <c r="M16" s="69"/>
      <c r="N16" s="13">
        <f>IF(B16&gt;0,Ehrungsantrag!$D$4,)</f>
        <v>0</v>
      </c>
      <c r="O16" s="22">
        <f>IF(B16&gt;0,Ehrungsantrag!$H$9,)</f>
        <v>0</v>
      </c>
      <c r="P16" s="46">
        <f t="shared" si="2"/>
        <v>0</v>
      </c>
      <c r="Q16" s="46">
        <f t="shared" si="3"/>
        <v>0</v>
      </c>
      <c r="R16" s="46">
        <f t="shared" si="4"/>
        <v>0</v>
      </c>
      <c r="S16" s="46">
        <f t="shared" si="5"/>
        <v>0</v>
      </c>
      <c r="T16" s="46">
        <f t="shared" si="6"/>
        <v>0</v>
      </c>
      <c r="U16" s="46">
        <f t="shared" si="7"/>
        <v>0</v>
      </c>
      <c r="V16" s="46">
        <f t="shared" si="8"/>
        <v>0</v>
      </c>
      <c r="W16" s="46">
        <f t="shared" si="9"/>
        <v>0</v>
      </c>
      <c r="X16" s="46">
        <f t="shared" si="10"/>
        <v>0</v>
      </c>
      <c r="Y16" s="46">
        <f t="shared" si="11"/>
        <v>0</v>
      </c>
      <c r="Z16" s="46">
        <f t="shared" si="12"/>
        <v>0</v>
      </c>
      <c r="AA16" s="46">
        <f t="shared" si="13"/>
        <v>0</v>
      </c>
    </row>
    <row r="17" spans="1:27" ht="36" customHeight="1" x14ac:dyDescent="0.2">
      <c r="A17" s="12">
        <v>8</v>
      </c>
      <c r="B17" s="6"/>
      <c r="C17" s="67"/>
      <c r="D17" s="75"/>
      <c r="E17" s="76"/>
      <c r="F17" s="77"/>
      <c r="G17" s="75"/>
      <c r="H17" s="76"/>
      <c r="I17" s="77"/>
      <c r="J17" s="75"/>
      <c r="K17" s="76"/>
      <c r="L17" s="77"/>
      <c r="M17" s="69"/>
      <c r="N17" s="13">
        <f>IF(B17&gt;0,Ehrungsantrag!$D$4,)</f>
        <v>0</v>
      </c>
      <c r="O17" s="22">
        <f>IF(B17&gt;0,Ehrungsantrag!$H$9,)</f>
        <v>0</v>
      </c>
      <c r="P17" s="46">
        <f t="shared" si="2"/>
        <v>0</v>
      </c>
      <c r="Q17" s="46">
        <f t="shared" si="3"/>
        <v>0</v>
      </c>
      <c r="R17" s="46">
        <f t="shared" si="4"/>
        <v>0</v>
      </c>
      <c r="S17" s="46">
        <f t="shared" si="5"/>
        <v>0</v>
      </c>
      <c r="T17" s="46">
        <f t="shared" si="6"/>
        <v>0</v>
      </c>
      <c r="U17" s="46">
        <f t="shared" si="7"/>
        <v>0</v>
      </c>
      <c r="V17" s="46">
        <f t="shared" si="8"/>
        <v>0</v>
      </c>
      <c r="W17" s="46">
        <f t="shared" si="9"/>
        <v>0</v>
      </c>
      <c r="X17" s="46">
        <f t="shared" si="10"/>
        <v>0</v>
      </c>
      <c r="Y17" s="46">
        <f t="shared" si="11"/>
        <v>0</v>
      </c>
      <c r="Z17" s="46">
        <f t="shared" si="12"/>
        <v>0</v>
      </c>
      <c r="AA17" s="46">
        <f t="shared" si="13"/>
        <v>0</v>
      </c>
    </row>
    <row r="18" spans="1:27" ht="36" customHeight="1" x14ac:dyDescent="0.2">
      <c r="A18" s="12">
        <v>9</v>
      </c>
      <c r="B18" s="6"/>
      <c r="C18" s="67"/>
      <c r="D18" s="75"/>
      <c r="E18" s="76"/>
      <c r="F18" s="77"/>
      <c r="G18" s="75"/>
      <c r="H18" s="76"/>
      <c r="I18" s="77"/>
      <c r="J18" s="75"/>
      <c r="K18" s="76"/>
      <c r="L18" s="77"/>
      <c r="M18" s="69"/>
      <c r="N18" s="13">
        <f>IF(B18&gt;0,Ehrungsantrag!$D$4,)</f>
        <v>0</v>
      </c>
      <c r="O18" s="22">
        <f>IF(B18&gt;0,Ehrungsantrag!$H$9,)</f>
        <v>0</v>
      </c>
      <c r="P18" s="46">
        <f t="shared" si="2"/>
        <v>0</v>
      </c>
      <c r="Q18" s="46">
        <f t="shared" si="3"/>
        <v>0</v>
      </c>
      <c r="R18" s="46">
        <f t="shared" si="4"/>
        <v>0</v>
      </c>
      <c r="S18" s="46">
        <f t="shared" si="5"/>
        <v>0</v>
      </c>
      <c r="T18" s="46">
        <f t="shared" si="6"/>
        <v>0</v>
      </c>
      <c r="U18" s="46">
        <f t="shared" si="7"/>
        <v>0</v>
      </c>
      <c r="V18" s="46">
        <f t="shared" si="8"/>
        <v>0</v>
      </c>
      <c r="W18" s="46">
        <f t="shared" si="9"/>
        <v>0</v>
      </c>
      <c r="X18" s="46">
        <f t="shared" si="10"/>
        <v>0</v>
      </c>
      <c r="Y18" s="46">
        <f t="shared" si="11"/>
        <v>0</v>
      </c>
      <c r="Z18" s="46">
        <f t="shared" si="12"/>
        <v>0</v>
      </c>
      <c r="AA18" s="46">
        <f t="shared" si="13"/>
        <v>0</v>
      </c>
    </row>
    <row r="19" spans="1:27" ht="36" customHeight="1" x14ac:dyDescent="0.2">
      <c r="A19" s="12">
        <v>10</v>
      </c>
      <c r="B19" s="6"/>
      <c r="C19" s="67"/>
      <c r="D19" s="75"/>
      <c r="E19" s="76"/>
      <c r="F19" s="77"/>
      <c r="G19" s="75"/>
      <c r="H19" s="76"/>
      <c r="I19" s="77"/>
      <c r="J19" s="75"/>
      <c r="K19" s="76"/>
      <c r="L19" s="77"/>
      <c r="M19" s="69"/>
      <c r="N19" s="13">
        <f>IF(B19&gt;0,Ehrungsantrag!$D$4,)</f>
        <v>0</v>
      </c>
      <c r="O19" s="22">
        <f>IF(B19&gt;0,Ehrungsantrag!$H$9,)</f>
        <v>0</v>
      </c>
      <c r="P19" s="46">
        <f t="shared" si="2"/>
        <v>0</v>
      </c>
      <c r="Q19" s="46">
        <f t="shared" si="3"/>
        <v>0</v>
      </c>
      <c r="R19" s="46">
        <f t="shared" si="4"/>
        <v>0</v>
      </c>
      <c r="S19" s="46">
        <f t="shared" si="5"/>
        <v>0</v>
      </c>
      <c r="T19" s="46">
        <f t="shared" si="6"/>
        <v>0</v>
      </c>
      <c r="U19" s="46">
        <f t="shared" si="7"/>
        <v>0</v>
      </c>
      <c r="V19" s="46">
        <f t="shared" si="8"/>
        <v>0</v>
      </c>
      <c r="W19" s="46">
        <f t="shared" si="9"/>
        <v>0</v>
      </c>
      <c r="X19" s="46">
        <f t="shared" si="10"/>
        <v>0</v>
      </c>
      <c r="Y19" s="46">
        <f t="shared" si="11"/>
        <v>0</v>
      </c>
      <c r="Z19" s="46">
        <f t="shared" si="12"/>
        <v>0</v>
      </c>
      <c r="AA19" s="46">
        <f t="shared" si="13"/>
        <v>0</v>
      </c>
    </row>
    <row r="20" spans="1:27" ht="7.55" customHeight="1" x14ac:dyDescent="0.2"/>
    <row r="21" spans="1:27" ht="34.450000000000003" customHeight="1" x14ac:dyDescent="0.2">
      <c r="B21" s="20" t="str">
        <f>Ehrungsantrag!B15</f>
        <v>Bitte den ausgefüllten Meldebogen bis zum 16.12.2019 an Sport@bretten.de senden</v>
      </c>
      <c r="C21" s="20"/>
      <c r="F21" s="21"/>
      <c r="I21" s="21"/>
      <c r="L21" s="21"/>
    </row>
  </sheetData>
  <mergeCells count="5">
    <mergeCell ref="B3:I3"/>
    <mergeCell ref="B4:L4"/>
    <mergeCell ref="B5:L5"/>
    <mergeCell ref="B6:L6"/>
    <mergeCell ref="C2:E2"/>
  </mergeCells>
  <dataValidations count="3">
    <dataValidation type="list" allowBlank="1" showInputMessage="1" showErrorMessage="1" sqref="E10:E19 H10:H19 K10:K19">
      <formula1>WETTKAMPF</formula1>
    </dataValidation>
    <dataValidation type="list" allowBlank="1" showInputMessage="1" sqref="B10">
      <formula1>SPORTART</formula1>
    </dataValidation>
    <dataValidation allowBlank="1" showInputMessage="1" sqref="G10:G19 D10:D19 J10:J19"/>
  </dataValidations>
  <pageMargins left="0.31496062992125984" right="0.17" top="0.55000000000000004" bottom="0.35433070866141736" header="0.27559055118110237" footer="0.19685039370078741"/>
  <pageSetup paperSize="9" scale="74" fitToHeight="0" orientation="landscape" r:id="rId1"/>
  <headerFooter alignWithMargins="0">
    <oddHeader>&amp;L&amp;"Arial,Fett"&amp;8Stadt Bretten&amp;10&amp;U
Amt für Bildung und Kultur&amp;C&amp;"Arial,Fett"&amp;12Sportlerehrung Formular Einzelsportler&amp;RSeite &amp;P von &amp;N</oddHeader>
    <oddFooter>&amp;L&amp;8&amp;D, &amp;F,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Button 2">
              <controlPr defaultSize="0" print="0" autoFill="0" autoPict="0" macro="[0]!M_01">
                <anchor moveWithCells="1" sizeWithCells="1">
                  <from>
                    <xdr:col>12</xdr:col>
                    <xdr:colOff>55659</xdr:colOff>
                    <xdr:row>9</xdr:row>
                    <xdr:rowOff>87464</xdr:rowOff>
                  </from>
                  <to>
                    <xdr:col>27</xdr:col>
                    <xdr:colOff>0</xdr:colOff>
                    <xdr:row>9</xdr:row>
                    <xdr:rowOff>270344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5" name="Button 11">
              <controlPr defaultSize="0" print="0" autoFill="0" autoPict="0" macro="[0]!M_02">
                <anchor moveWithCells="1" sizeWithCells="1">
                  <from>
                    <xdr:col>12</xdr:col>
                    <xdr:colOff>71562</xdr:colOff>
                    <xdr:row>10</xdr:row>
                    <xdr:rowOff>151075</xdr:rowOff>
                  </from>
                  <to>
                    <xdr:col>27</xdr:col>
                    <xdr:colOff>0</xdr:colOff>
                    <xdr:row>10</xdr:row>
                    <xdr:rowOff>341906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6" name="Button 12">
              <controlPr defaultSize="0" print="0" autoFill="0" autoPict="0" macro="[0]!M_03">
                <anchor moveWithCells="1" sizeWithCells="1">
                  <from>
                    <xdr:col>12</xdr:col>
                    <xdr:colOff>127221</xdr:colOff>
                    <xdr:row>11</xdr:row>
                    <xdr:rowOff>151075</xdr:rowOff>
                  </from>
                  <to>
                    <xdr:col>27</xdr:col>
                    <xdr:colOff>0</xdr:colOff>
                    <xdr:row>11</xdr:row>
                    <xdr:rowOff>341906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7" name="Button 13">
              <controlPr defaultSize="0" print="0" autoFill="0" autoPict="0" macro="[0]!M_04">
                <anchor moveWithCells="1" sizeWithCells="1">
                  <from>
                    <xdr:col>12</xdr:col>
                    <xdr:colOff>151075</xdr:colOff>
                    <xdr:row>12</xdr:row>
                    <xdr:rowOff>119270</xdr:rowOff>
                  </from>
                  <to>
                    <xdr:col>27</xdr:col>
                    <xdr:colOff>0</xdr:colOff>
                    <xdr:row>12</xdr:row>
                    <xdr:rowOff>294198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8" name="Button 14">
              <controlPr defaultSize="0" print="0" autoFill="0" autoPict="0" macro="[0]!M_05">
                <anchor moveWithCells="1" sizeWithCells="1">
                  <from>
                    <xdr:col>12</xdr:col>
                    <xdr:colOff>103367</xdr:colOff>
                    <xdr:row>13</xdr:row>
                    <xdr:rowOff>151075</xdr:rowOff>
                  </from>
                  <to>
                    <xdr:col>27</xdr:col>
                    <xdr:colOff>0</xdr:colOff>
                    <xdr:row>13</xdr:row>
                    <xdr:rowOff>333955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9" name="Button 15">
              <controlPr defaultSize="0" print="0" autoFill="0" autoPict="0" macro="[0]!M_06">
                <anchor moveWithCells="1" sizeWithCells="1">
                  <from>
                    <xdr:col>12</xdr:col>
                    <xdr:colOff>87464</xdr:colOff>
                    <xdr:row>14</xdr:row>
                    <xdr:rowOff>190831</xdr:rowOff>
                  </from>
                  <to>
                    <xdr:col>27</xdr:col>
                    <xdr:colOff>0</xdr:colOff>
                    <xdr:row>14</xdr:row>
                    <xdr:rowOff>381663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0" name="Button 16">
              <controlPr defaultSize="0" print="0" autoFill="0" autoPict="0" macro="[0]!M_07">
                <anchor moveWithCells="1" sizeWithCells="1">
                  <from>
                    <xdr:col>12</xdr:col>
                    <xdr:colOff>135172</xdr:colOff>
                    <xdr:row>15</xdr:row>
                    <xdr:rowOff>143123</xdr:rowOff>
                  </from>
                  <to>
                    <xdr:col>27</xdr:col>
                    <xdr:colOff>0</xdr:colOff>
                    <xdr:row>15</xdr:row>
                    <xdr:rowOff>318052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1" name="Button 17">
              <controlPr defaultSize="0" print="0" autoFill="0" autoPict="0" macro="[0]!M_08">
                <anchor moveWithCells="1" sizeWithCells="1">
                  <from>
                    <xdr:col>12</xdr:col>
                    <xdr:colOff>95416</xdr:colOff>
                    <xdr:row>16</xdr:row>
                    <xdr:rowOff>119270</xdr:rowOff>
                  </from>
                  <to>
                    <xdr:col>27</xdr:col>
                    <xdr:colOff>0</xdr:colOff>
                    <xdr:row>16</xdr:row>
                    <xdr:rowOff>294198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2" name="Button 18">
              <controlPr defaultSize="0" print="0" autoFill="0" autoPict="0" macro="[0]!M_09">
                <anchor moveWithCells="1" sizeWithCells="1">
                  <from>
                    <xdr:col>12</xdr:col>
                    <xdr:colOff>119270</xdr:colOff>
                    <xdr:row>17</xdr:row>
                    <xdr:rowOff>143123</xdr:rowOff>
                  </from>
                  <to>
                    <xdr:col>27</xdr:col>
                    <xdr:colOff>0</xdr:colOff>
                    <xdr:row>17</xdr:row>
                    <xdr:rowOff>333955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3" name="Button 19">
              <controlPr defaultSize="0" print="0" autoFill="0" autoPict="0" macro="[0]!M_10">
                <anchor moveWithCells="1" sizeWithCells="1">
                  <from>
                    <xdr:col>12</xdr:col>
                    <xdr:colOff>39757</xdr:colOff>
                    <xdr:row>18</xdr:row>
                    <xdr:rowOff>135172</xdr:rowOff>
                  </from>
                  <to>
                    <xdr:col>27</xdr:col>
                    <xdr:colOff>0</xdr:colOff>
                    <xdr:row>18</xdr:row>
                    <xdr:rowOff>318052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E41"/>
  <sheetViews>
    <sheetView showGridLines="0" showZeros="0" zoomScaleNormal="100" workbookViewId="0">
      <selection activeCell="AH7" sqref="AH7"/>
    </sheetView>
  </sheetViews>
  <sheetFormatPr baseColWidth="10" defaultColWidth="11.44140625" defaultRowHeight="18.8" customHeight="1" x14ac:dyDescent="0.2"/>
  <cols>
    <col min="1" max="1" width="3.6640625" style="1" customWidth="1"/>
    <col min="2" max="2" width="21.33203125" style="1" customWidth="1"/>
    <col min="3" max="3" width="19" style="1" customWidth="1"/>
    <col min="4" max="4" width="16.109375" style="1" customWidth="1"/>
    <col min="5" max="5" width="22.33203125" style="1" customWidth="1"/>
    <col min="6" max="6" width="15.88671875" style="1" customWidth="1"/>
    <col min="7" max="7" width="15.88671875" style="1" hidden="1" customWidth="1"/>
    <col min="8" max="8" width="6.88671875" style="1" hidden="1" customWidth="1"/>
    <col min="9" max="10" width="15.88671875" style="1" hidden="1" customWidth="1"/>
    <col min="11" max="11" width="5.6640625" style="1" hidden="1" customWidth="1"/>
    <col min="12" max="12" width="9.44140625" style="1" hidden="1" customWidth="1"/>
    <col min="13" max="13" width="16.44140625" style="1" hidden="1" customWidth="1"/>
    <col min="14" max="14" width="6.21875" style="1" hidden="1" customWidth="1"/>
    <col min="15" max="16" width="11.44140625" style="1" hidden="1" customWidth="1"/>
    <col min="17" max="17" width="7" style="1" customWidth="1"/>
    <col min="18" max="18" width="9.21875" style="1" customWidth="1"/>
    <col min="19" max="22" width="11.44140625" style="1" hidden="1" customWidth="1"/>
    <col min="23" max="23" width="7.44140625" style="1" hidden="1" customWidth="1"/>
    <col min="24" max="25" width="11.44140625" style="1" hidden="1" customWidth="1"/>
    <col min="26" max="26" width="7.44140625" style="1" hidden="1" customWidth="1"/>
    <col min="27" max="28" width="11.44140625" style="1" hidden="1" customWidth="1"/>
    <col min="29" max="29" width="7.44140625" style="1" hidden="1" customWidth="1"/>
    <col min="30" max="31" width="11.44140625" style="1" hidden="1" customWidth="1"/>
    <col min="32" max="32" width="11.44140625" style="1" customWidth="1"/>
    <col min="33" max="16384" width="11.44140625" style="1"/>
  </cols>
  <sheetData>
    <row r="1" spans="1:31" ht="34.450000000000003" customHeight="1" x14ac:dyDescent="0.2">
      <c r="A1" s="51"/>
      <c r="B1" s="58" t="s">
        <v>200</v>
      </c>
      <c r="C1" s="59"/>
      <c r="D1" s="59"/>
      <c r="E1" s="59"/>
      <c r="F1" s="51"/>
      <c r="G1" s="80"/>
      <c r="H1" s="80"/>
      <c r="I1" s="80"/>
      <c r="J1" s="80"/>
      <c r="K1" s="80"/>
      <c r="L1" s="51"/>
      <c r="Q1" s="117" t="s">
        <v>3</v>
      </c>
      <c r="R1" s="118"/>
    </row>
    <row r="2" spans="1:31" ht="18.8" customHeight="1" x14ac:dyDescent="0.2">
      <c r="A2" s="51"/>
      <c r="B2" s="9" t="s">
        <v>0</v>
      </c>
      <c r="C2" s="18"/>
      <c r="D2" s="18"/>
      <c r="E2" s="50"/>
      <c r="F2" s="51"/>
      <c r="G2" s="8"/>
      <c r="H2" s="8"/>
      <c r="I2" s="8"/>
      <c r="J2" s="8"/>
      <c r="L2" s="51"/>
      <c r="Q2" s="51"/>
      <c r="R2" s="51"/>
    </row>
    <row r="3" spans="1:31" ht="18.8" customHeight="1" x14ac:dyDescent="0.2">
      <c r="A3" s="89"/>
      <c r="B3" s="9" t="s">
        <v>66</v>
      </c>
      <c r="C3" s="18"/>
      <c r="D3" s="18"/>
      <c r="E3" s="50"/>
      <c r="F3" s="51"/>
      <c r="G3" s="8"/>
      <c r="H3" s="8"/>
      <c r="I3" s="8"/>
      <c r="J3" s="8"/>
      <c r="L3" s="51"/>
      <c r="Q3" s="51"/>
      <c r="R3" s="51"/>
    </row>
    <row r="4" spans="1:31" ht="18.8" customHeight="1" x14ac:dyDescent="0.2">
      <c r="A4" s="89"/>
      <c r="B4" s="9" t="s">
        <v>13</v>
      </c>
      <c r="C4" s="62"/>
      <c r="D4" s="62"/>
      <c r="E4" s="50"/>
      <c r="F4" s="51"/>
      <c r="G4" s="81"/>
      <c r="H4" s="81"/>
      <c r="I4" s="81"/>
      <c r="J4" s="81"/>
      <c r="K4" s="81"/>
      <c r="L4" s="81"/>
      <c r="M4" s="81"/>
      <c r="N4" s="81"/>
      <c r="O4" s="81"/>
      <c r="P4" s="81"/>
      <c r="Q4" s="51"/>
      <c r="R4" s="51"/>
    </row>
    <row r="5" spans="1:31" ht="17.55" x14ac:dyDescent="0.2">
      <c r="A5" s="89"/>
      <c r="B5" s="25" t="s">
        <v>8</v>
      </c>
      <c r="C5" s="26"/>
      <c r="D5" s="26"/>
      <c r="E5" s="50"/>
      <c r="F5" s="51"/>
      <c r="G5" s="80"/>
      <c r="H5" s="80"/>
      <c r="I5" s="80"/>
      <c r="J5" s="80"/>
      <c r="K5" s="80"/>
      <c r="L5" s="51"/>
      <c r="Q5" s="51"/>
      <c r="R5" s="51"/>
    </row>
    <row r="6" spans="1:31" ht="17.55" x14ac:dyDescent="0.2">
      <c r="A6" s="89"/>
      <c r="B6" s="42" t="s">
        <v>95</v>
      </c>
      <c r="C6" s="26"/>
      <c r="D6" s="26"/>
      <c r="E6" s="50"/>
      <c r="F6" s="51"/>
      <c r="G6" s="80"/>
      <c r="H6" s="80"/>
      <c r="I6" s="80"/>
      <c r="J6" s="80"/>
      <c r="K6" s="80"/>
      <c r="L6" s="51"/>
      <c r="Q6" s="51"/>
      <c r="R6" s="51"/>
    </row>
    <row r="7" spans="1:31" ht="18.8" customHeight="1" x14ac:dyDescent="0.2">
      <c r="A7" s="51"/>
      <c r="B7" s="9" t="s">
        <v>84</v>
      </c>
      <c r="C7" s="62"/>
      <c r="D7" s="62"/>
      <c r="E7" s="50"/>
      <c r="F7" s="51"/>
      <c r="G7" s="80"/>
      <c r="H7" s="80"/>
      <c r="I7" s="80"/>
      <c r="J7" s="80"/>
      <c r="K7" s="80"/>
      <c r="L7" s="51"/>
      <c r="Q7" s="51"/>
      <c r="R7" s="51"/>
    </row>
    <row r="8" spans="1:31" ht="18.8" hidden="1" customHeight="1" x14ac:dyDescent="0.2">
      <c r="A8" s="51"/>
      <c r="B8" s="9" t="s">
        <v>164</v>
      </c>
      <c r="C8" s="62"/>
      <c r="D8" s="62"/>
      <c r="E8" s="50"/>
      <c r="F8" s="51"/>
      <c r="G8" s="80"/>
      <c r="H8" s="80"/>
      <c r="I8" s="80"/>
      <c r="J8" s="80"/>
      <c r="K8" s="80"/>
      <c r="L8" s="51"/>
      <c r="Q8" s="51"/>
      <c r="R8" s="51"/>
    </row>
    <row r="9" spans="1:31" ht="18.8" customHeight="1" x14ac:dyDescent="0.2">
      <c r="A9" s="51"/>
      <c r="B9" s="42" t="s">
        <v>95</v>
      </c>
      <c r="C9" s="26"/>
      <c r="D9" s="26"/>
      <c r="E9" s="50"/>
      <c r="F9" s="51"/>
      <c r="G9" s="79"/>
      <c r="H9" s="79"/>
      <c r="I9" s="79"/>
      <c r="J9" s="79"/>
      <c r="K9" s="79"/>
      <c r="L9" s="51"/>
      <c r="Q9" s="51"/>
      <c r="R9" s="51"/>
    </row>
    <row r="10" spans="1:31" ht="18.8" customHeight="1" x14ac:dyDescent="0.2">
      <c r="A10" s="51"/>
      <c r="B10" s="9" t="s">
        <v>84</v>
      </c>
      <c r="C10" s="62"/>
      <c r="D10" s="62"/>
      <c r="E10" s="50"/>
      <c r="F10" s="51"/>
      <c r="G10" s="79"/>
      <c r="H10" s="79"/>
      <c r="I10" s="79"/>
      <c r="J10" s="79"/>
      <c r="K10" s="79"/>
      <c r="L10" s="51"/>
      <c r="Q10" s="51"/>
      <c r="R10" s="51"/>
    </row>
    <row r="11" spans="1:31" ht="18.8" hidden="1" customHeight="1" x14ac:dyDescent="0.2">
      <c r="A11" s="51"/>
      <c r="B11" s="9" t="s">
        <v>164</v>
      </c>
      <c r="C11" s="62"/>
      <c r="D11" s="62"/>
      <c r="E11" s="50"/>
      <c r="F11" s="51"/>
      <c r="G11" s="80"/>
      <c r="H11" s="80"/>
      <c r="I11" s="80"/>
      <c r="J11" s="80"/>
      <c r="K11" s="80"/>
      <c r="L11" s="51"/>
      <c r="Q11" s="51"/>
      <c r="R11" s="51"/>
    </row>
    <row r="12" spans="1:31" ht="18.8" customHeight="1" x14ac:dyDescent="0.2">
      <c r="A12" s="51"/>
      <c r="B12" s="42" t="s">
        <v>95</v>
      </c>
      <c r="C12" s="26"/>
      <c r="D12" s="26"/>
      <c r="E12" s="50"/>
      <c r="F12" s="51"/>
      <c r="G12" s="79"/>
      <c r="H12" s="79"/>
      <c r="I12" s="79"/>
      <c r="J12" s="79"/>
      <c r="K12" s="79"/>
      <c r="L12" s="51"/>
      <c r="Q12" s="51"/>
      <c r="R12" s="51"/>
    </row>
    <row r="13" spans="1:31" ht="18.8" customHeight="1" x14ac:dyDescent="0.2">
      <c r="A13" s="51"/>
      <c r="B13" s="9" t="s">
        <v>84</v>
      </c>
      <c r="C13" s="62"/>
      <c r="D13" s="62"/>
      <c r="E13" s="50"/>
      <c r="F13" s="51"/>
      <c r="G13" s="79"/>
      <c r="H13" s="79"/>
      <c r="I13" s="79"/>
      <c r="J13" s="79"/>
      <c r="K13" s="79"/>
      <c r="L13" s="51"/>
      <c r="Q13" s="51"/>
      <c r="R13" s="51"/>
    </row>
    <row r="14" spans="1:31" ht="18.8" customHeight="1" thickBot="1" x14ac:dyDescent="0.25">
      <c r="A14" s="51"/>
      <c r="B14" s="9" t="s">
        <v>164</v>
      </c>
      <c r="C14" s="62"/>
      <c r="D14" s="62"/>
      <c r="E14" s="50"/>
      <c r="F14" s="51"/>
      <c r="G14" s="80"/>
      <c r="H14" s="80"/>
      <c r="I14" s="80"/>
      <c r="J14" s="80"/>
      <c r="K14" s="80"/>
      <c r="L14" s="51"/>
      <c r="Q14" s="51"/>
      <c r="R14" s="51"/>
    </row>
    <row r="15" spans="1:31" ht="29.45" customHeight="1" thickTop="1" x14ac:dyDescent="0.2">
      <c r="A15" s="51"/>
      <c r="B15" s="119" t="s">
        <v>169</v>
      </c>
      <c r="C15" s="120"/>
      <c r="D15" s="120"/>
      <c r="E15" s="120"/>
      <c r="F15" s="120"/>
      <c r="G15" s="51"/>
      <c r="H15" s="70" t="s">
        <v>154</v>
      </c>
      <c r="I15" s="71"/>
      <c r="J15" s="72"/>
      <c r="K15" s="88" t="s">
        <v>141</v>
      </c>
      <c r="L15" s="71"/>
      <c r="M15" s="72"/>
      <c r="N15" s="70" t="s">
        <v>142</v>
      </c>
      <c r="O15" s="71"/>
      <c r="P15" s="72"/>
      <c r="Q15" s="51"/>
      <c r="R15" s="51"/>
    </row>
    <row r="16" spans="1:31" ht="34.450000000000003" customHeight="1" x14ac:dyDescent="0.2">
      <c r="A16" s="5" t="s">
        <v>10</v>
      </c>
      <c r="B16" s="7" t="s">
        <v>98</v>
      </c>
      <c r="C16" s="7" t="s">
        <v>99</v>
      </c>
      <c r="D16" s="7" t="s">
        <v>152</v>
      </c>
      <c r="E16" s="2" t="s">
        <v>11</v>
      </c>
      <c r="F16" s="2" t="s">
        <v>64</v>
      </c>
      <c r="G16" s="87" t="s">
        <v>94</v>
      </c>
      <c r="H16" s="73" t="s">
        <v>161</v>
      </c>
      <c r="I16" s="2" t="s">
        <v>180</v>
      </c>
      <c r="J16" s="74" t="s">
        <v>176</v>
      </c>
      <c r="K16" s="73" t="s">
        <v>162</v>
      </c>
      <c r="L16" s="2" t="s">
        <v>177</v>
      </c>
      <c r="M16" s="74" t="s">
        <v>181</v>
      </c>
      <c r="N16" s="73" t="s">
        <v>163</v>
      </c>
      <c r="O16" s="2" t="s">
        <v>179</v>
      </c>
      <c r="P16" s="74" t="s">
        <v>178</v>
      </c>
      <c r="Q16" s="2" t="s">
        <v>160</v>
      </c>
      <c r="R16" s="2" t="s">
        <v>27</v>
      </c>
      <c r="S16" s="11" t="s">
        <v>0</v>
      </c>
      <c r="T16" s="41" t="s">
        <v>85</v>
      </c>
      <c r="U16" s="41" t="s">
        <v>93</v>
      </c>
      <c r="V16" s="41" t="s">
        <v>9</v>
      </c>
      <c r="W16" s="2" t="s">
        <v>161</v>
      </c>
      <c r="X16" s="5" t="s">
        <v>175</v>
      </c>
      <c r="Y16" s="5" t="s">
        <v>176</v>
      </c>
      <c r="Z16" s="2" t="s">
        <v>162</v>
      </c>
      <c r="AA16" s="5" t="s">
        <v>177</v>
      </c>
      <c r="AB16" s="5" t="s">
        <v>178</v>
      </c>
      <c r="AC16" s="2" t="s">
        <v>163</v>
      </c>
      <c r="AD16" s="5" t="s">
        <v>179</v>
      </c>
      <c r="AE16" s="5" t="s">
        <v>178</v>
      </c>
    </row>
    <row r="17" spans="1:31" ht="18.8" customHeight="1" x14ac:dyDescent="0.2">
      <c r="A17" s="12">
        <v>1</v>
      </c>
      <c r="B17" s="63"/>
      <c r="C17" s="63"/>
      <c r="D17" s="63"/>
      <c r="E17" s="10"/>
      <c r="F17" s="30"/>
      <c r="G17" s="61">
        <f>IF($B17&gt;0,$C$4,)</f>
        <v>0</v>
      </c>
      <c r="H17" s="60">
        <f>IF($B17&gt;0,$C$6,)</f>
        <v>0</v>
      </c>
      <c r="I17" s="49">
        <f>IF($B17&gt;0,$C$7,)</f>
        <v>0</v>
      </c>
      <c r="J17" s="60">
        <f>IF($B17&gt;0,$C$8,)</f>
        <v>0</v>
      </c>
      <c r="K17" s="60">
        <f>IF($B17&gt;0,$C$9,)</f>
        <v>0</v>
      </c>
      <c r="L17" s="49">
        <f>IF($B17&gt;0,$C$10,)</f>
        <v>0</v>
      </c>
      <c r="M17" s="60">
        <f>IF($B17&gt;0,$C$11,)</f>
        <v>0</v>
      </c>
      <c r="N17" s="60">
        <f>IF($B17&gt;0,$C$12,)</f>
        <v>0</v>
      </c>
      <c r="O17" s="49">
        <f>IF($B17&gt;0,$C$13,)</f>
        <v>0</v>
      </c>
      <c r="P17" s="60">
        <f>IF($B17&gt;0,$C$14,)</f>
        <v>0</v>
      </c>
      <c r="Q17" s="57"/>
      <c r="R17" s="67"/>
      <c r="S17" s="24">
        <f>IF($B17&gt;0,$C$2,)</f>
        <v>0</v>
      </c>
      <c r="T17" s="31">
        <f>IF($B17&gt;0,$C$3,)</f>
        <v>0</v>
      </c>
      <c r="U17" s="47">
        <f t="shared" ref="U17:U41" si="0">IF(B17&gt;0,"M",)</f>
        <v>0</v>
      </c>
      <c r="V17" s="40">
        <f>IF($B17&gt;0,$C$5,)</f>
        <v>0</v>
      </c>
      <c r="W17" s="93">
        <f>IF($B17&gt;0,H17,)</f>
        <v>0</v>
      </c>
      <c r="X17" s="40">
        <f>IF($B17&gt;0,I17,)</f>
        <v>0</v>
      </c>
      <c r="Y17" s="40">
        <f t="shared" ref="Y17:AE17" si="1">IF($B17&gt;0,J17,)</f>
        <v>0</v>
      </c>
      <c r="Z17" s="93">
        <f t="shared" si="1"/>
        <v>0</v>
      </c>
      <c r="AA17" s="40">
        <f t="shared" si="1"/>
        <v>0</v>
      </c>
      <c r="AB17" s="40">
        <f t="shared" si="1"/>
        <v>0</v>
      </c>
      <c r="AC17" s="93">
        <f t="shared" si="1"/>
        <v>0</v>
      </c>
      <c r="AD17" s="40">
        <f t="shared" si="1"/>
        <v>0</v>
      </c>
      <c r="AE17" s="40">
        <f t="shared" si="1"/>
        <v>0</v>
      </c>
    </row>
    <row r="18" spans="1:31" ht="18.8" customHeight="1" x14ac:dyDescent="0.2">
      <c r="A18" s="12">
        <v>2</v>
      </c>
      <c r="B18" s="63"/>
      <c r="C18" s="10"/>
      <c r="D18" s="10"/>
      <c r="E18" s="10"/>
      <c r="F18" s="30"/>
      <c r="G18" s="61">
        <f t="shared" ref="G18:G41" si="2">IF($B18&gt;0,$C$4,)</f>
        <v>0</v>
      </c>
      <c r="H18" s="60">
        <f t="shared" ref="H18:H41" si="3">IF($B18&gt;0,$C$6,)</f>
        <v>0</v>
      </c>
      <c r="I18" s="49">
        <f t="shared" ref="I18:I41" si="4">IF($B18&gt;0,$C$7,)</f>
        <v>0</v>
      </c>
      <c r="J18" s="60">
        <f t="shared" ref="J18:J41" si="5">IF($B18&gt;0,$C$8,)</f>
        <v>0</v>
      </c>
      <c r="K18" s="60">
        <f t="shared" ref="K18:K41" si="6">IF($B18&gt;0,$C$9,)</f>
        <v>0</v>
      </c>
      <c r="L18" s="49">
        <f t="shared" ref="L18:L41" si="7">IF($B18&gt;0,$C$10,)</f>
        <v>0</v>
      </c>
      <c r="M18" s="60">
        <f t="shared" ref="M18:M41" si="8">IF($B18&gt;0,$C$11,)</f>
        <v>0</v>
      </c>
      <c r="N18" s="60">
        <f t="shared" ref="N18:N41" si="9">IF($B18&gt;0,$C$12,)</f>
        <v>0</v>
      </c>
      <c r="O18" s="49">
        <f t="shared" ref="O18:O41" si="10">IF($B18&gt;0,$C$13,)</f>
        <v>0</v>
      </c>
      <c r="P18" s="60">
        <f t="shared" ref="P18:P41" si="11">IF($B18&gt;0,$C$14,)</f>
        <v>0</v>
      </c>
      <c r="Q18" s="57"/>
      <c r="R18" s="67"/>
      <c r="S18" s="24">
        <f t="shared" ref="S18:S41" si="12">IF($B18&gt;0,$C$2,)</f>
        <v>0</v>
      </c>
      <c r="T18" s="31">
        <f t="shared" ref="T18:T41" si="13">IF($B18&gt;0,$C$3,)</f>
        <v>0</v>
      </c>
      <c r="U18" s="47">
        <f t="shared" si="0"/>
        <v>0</v>
      </c>
      <c r="V18" s="23">
        <f t="shared" ref="V18:V41" si="14">IF($B18&gt;0,$C$5,)</f>
        <v>0</v>
      </c>
      <c r="W18" s="93">
        <f t="shared" ref="W18:W41" si="15">IF($B18&gt;0,H18,)</f>
        <v>0</v>
      </c>
      <c r="X18" s="40">
        <f t="shared" ref="X18:X41" si="16">IF($B18&gt;0,I18,)</f>
        <v>0</v>
      </c>
      <c r="Y18" s="40">
        <f t="shared" ref="Y18:Y41" si="17">IF($B18&gt;0,J18,)</f>
        <v>0</v>
      </c>
      <c r="Z18" s="93">
        <f t="shared" ref="Z18:Z41" si="18">IF($B18&gt;0,K18,)</f>
        <v>0</v>
      </c>
      <c r="AA18" s="40">
        <f t="shared" ref="AA18:AA41" si="19">IF($B18&gt;0,L18,)</f>
        <v>0</v>
      </c>
      <c r="AB18" s="40">
        <f t="shared" ref="AB18:AB41" si="20">IF($B18&gt;0,M18,)</f>
        <v>0</v>
      </c>
      <c r="AC18" s="93">
        <f t="shared" ref="AC18:AC41" si="21">IF($B18&gt;0,N18,)</f>
        <v>0</v>
      </c>
      <c r="AD18" s="40">
        <f t="shared" ref="AD18:AD41" si="22">IF($B18&gt;0,O18,)</f>
        <v>0</v>
      </c>
      <c r="AE18" s="40">
        <f t="shared" ref="AE18:AE41" si="23">IF($B18&gt;0,P18,)</f>
        <v>0</v>
      </c>
    </row>
    <row r="19" spans="1:31" ht="18.8" customHeight="1" x14ac:dyDescent="0.2">
      <c r="A19" s="12">
        <v>3</v>
      </c>
      <c r="B19" s="63"/>
      <c r="C19" s="10"/>
      <c r="D19" s="10"/>
      <c r="E19" s="10"/>
      <c r="F19" s="30"/>
      <c r="G19" s="61">
        <f t="shared" si="2"/>
        <v>0</v>
      </c>
      <c r="H19" s="60">
        <f t="shared" si="3"/>
        <v>0</v>
      </c>
      <c r="I19" s="49">
        <f t="shared" si="4"/>
        <v>0</v>
      </c>
      <c r="J19" s="60">
        <f t="shared" si="5"/>
        <v>0</v>
      </c>
      <c r="K19" s="60">
        <f t="shared" si="6"/>
        <v>0</v>
      </c>
      <c r="L19" s="49">
        <f t="shared" si="7"/>
        <v>0</v>
      </c>
      <c r="M19" s="60">
        <f t="shared" si="8"/>
        <v>0</v>
      </c>
      <c r="N19" s="60">
        <f t="shared" si="9"/>
        <v>0</v>
      </c>
      <c r="O19" s="49">
        <f t="shared" si="10"/>
        <v>0</v>
      </c>
      <c r="P19" s="60">
        <f t="shared" si="11"/>
        <v>0</v>
      </c>
      <c r="Q19" s="57"/>
      <c r="R19" s="67"/>
      <c r="S19" s="24">
        <f t="shared" si="12"/>
        <v>0</v>
      </c>
      <c r="T19" s="31">
        <f t="shared" si="13"/>
        <v>0</v>
      </c>
      <c r="U19" s="47">
        <f t="shared" si="0"/>
        <v>0</v>
      </c>
      <c r="V19" s="23">
        <f t="shared" si="14"/>
        <v>0</v>
      </c>
      <c r="W19" s="93">
        <f t="shared" si="15"/>
        <v>0</v>
      </c>
      <c r="X19" s="40">
        <f t="shared" si="16"/>
        <v>0</v>
      </c>
      <c r="Y19" s="40">
        <f t="shared" si="17"/>
        <v>0</v>
      </c>
      <c r="Z19" s="93">
        <f t="shared" si="18"/>
        <v>0</v>
      </c>
      <c r="AA19" s="40">
        <f t="shared" si="19"/>
        <v>0</v>
      </c>
      <c r="AB19" s="40">
        <f t="shared" si="20"/>
        <v>0</v>
      </c>
      <c r="AC19" s="93">
        <f t="shared" si="21"/>
        <v>0</v>
      </c>
      <c r="AD19" s="40">
        <f t="shared" si="22"/>
        <v>0</v>
      </c>
      <c r="AE19" s="40">
        <f t="shared" si="23"/>
        <v>0</v>
      </c>
    </row>
    <row r="20" spans="1:31" ht="18.8" customHeight="1" x14ac:dyDescent="0.2">
      <c r="A20" s="12">
        <v>4</v>
      </c>
      <c r="B20" s="63"/>
      <c r="C20" s="10"/>
      <c r="D20" s="10"/>
      <c r="E20" s="10"/>
      <c r="F20" s="30"/>
      <c r="G20" s="61">
        <f t="shared" si="2"/>
        <v>0</v>
      </c>
      <c r="H20" s="60">
        <f t="shared" si="3"/>
        <v>0</v>
      </c>
      <c r="I20" s="49">
        <f t="shared" si="4"/>
        <v>0</v>
      </c>
      <c r="J20" s="60">
        <f t="shared" si="5"/>
        <v>0</v>
      </c>
      <c r="K20" s="60">
        <f t="shared" si="6"/>
        <v>0</v>
      </c>
      <c r="L20" s="49">
        <f t="shared" si="7"/>
        <v>0</v>
      </c>
      <c r="M20" s="60">
        <f t="shared" si="8"/>
        <v>0</v>
      </c>
      <c r="N20" s="60">
        <f t="shared" si="9"/>
        <v>0</v>
      </c>
      <c r="O20" s="49">
        <f t="shared" si="10"/>
        <v>0</v>
      </c>
      <c r="P20" s="60">
        <f t="shared" si="11"/>
        <v>0</v>
      </c>
      <c r="Q20" s="57"/>
      <c r="R20" s="67"/>
      <c r="S20" s="24">
        <f t="shared" si="12"/>
        <v>0</v>
      </c>
      <c r="T20" s="31">
        <f t="shared" si="13"/>
        <v>0</v>
      </c>
      <c r="U20" s="47">
        <f t="shared" si="0"/>
        <v>0</v>
      </c>
      <c r="V20" s="23">
        <f t="shared" si="14"/>
        <v>0</v>
      </c>
      <c r="W20" s="93">
        <f t="shared" si="15"/>
        <v>0</v>
      </c>
      <c r="X20" s="40">
        <f t="shared" si="16"/>
        <v>0</v>
      </c>
      <c r="Y20" s="40">
        <f t="shared" si="17"/>
        <v>0</v>
      </c>
      <c r="Z20" s="93">
        <f t="shared" si="18"/>
        <v>0</v>
      </c>
      <c r="AA20" s="40">
        <f t="shared" si="19"/>
        <v>0</v>
      </c>
      <c r="AB20" s="40">
        <f t="shared" si="20"/>
        <v>0</v>
      </c>
      <c r="AC20" s="93">
        <f t="shared" si="21"/>
        <v>0</v>
      </c>
      <c r="AD20" s="40">
        <f t="shared" si="22"/>
        <v>0</v>
      </c>
      <c r="AE20" s="40">
        <f t="shared" si="23"/>
        <v>0</v>
      </c>
    </row>
    <row r="21" spans="1:31" ht="18.8" customHeight="1" x14ac:dyDescent="0.2">
      <c r="A21" s="12">
        <v>5</v>
      </c>
      <c r="B21" s="63"/>
      <c r="C21" s="10"/>
      <c r="D21" s="10"/>
      <c r="E21" s="10"/>
      <c r="F21" s="30"/>
      <c r="G21" s="61">
        <f t="shared" si="2"/>
        <v>0</v>
      </c>
      <c r="H21" s="60">
        <f t="shared" si="3"/>
        <v>0</v>
      </c>
      <c r="I21" s="49">
        <f t="shared" si="4"/>
        <v>0</v>
      </c>
      <c r="J21" s="60">
        <f t="shared" si="5"/>
        <v>0</v>
      </c>
      <c r="K21" s="60">
        <f t="shared" si="6"/>
        <v>0</v>
      </c>
      <c r="L21" s="49">
        <f t="shared" si="7"/>
        <v>0</v>
      </c>
      <c r="M21" s="60">
        <f t="shared" si="8"/>
        <v>0</v>
      </c>
      <c r="N21" s="60">
        <f t="shared" si="9"/>
        <v>0</v>
      </c>
      <c r="O21" s="49">
        <f t="shared" si="10"/>
        <v>0</v>
      </c>
      <c r="P21" s="60">
        <f t="shared" si="11"/>
        <v>0</v>
      </c>
      <c r="Q21" s="57"/>
      <c r="R21" s="67"/>
      <c r="S21" s="24">
        <f t="shared" si="12"/>
        <v>0</v>
      </c>
      <c r="T21" s="31">
        <f t="shared" si="13"/>
        <v>0</v>
      </c>
      <c r="U21" s="47">
        <f t="shared" si="0"/>
        <v>0</v>
      </c>
      <c r="V21" s="23">
        <f t="shared" si="14"/>
        <v>0</v>
      </c>
      <c r="W21" s="93">
        <f t="shared" si="15"/>
        <v>0</v>
      </c>
      <c r="X21" s="40">
        <f t="shared" si="16"/>
        <v>0</v>
      </c>
      <c r="Y21" s="40">
        <f t="shared" si="17"/>
        <v>0</v>
      </c>
      <c r="Z21" s="93">
        <f t="shared" si="18"/>
        <v>0</v>
      </c>
      <c r="AA21" s="40">
        <f t="shared" si="19"/>
        <v>0</v>
      </c>
      <c r="AB21" s="40">
        <f t="shared" si="20"/>
        <v>0</v>
      </c>
      <c r="AC21" s="93">
        <f t="shared" si="21"/>
        <v>0</v>
      </c>
      <c r="AD21" s="40">
        <f t="shared" si="22"/>
        <v>0</v>
      </c>
      <c r="AE21" s="40">
        <f t="shared" si="23"/>
        <v>0</v>
      </c>
    </row>
    <row r="22" spans="1:31" ht="18.8" customHeight="1" x14ac:dyDescent="0.2">
      <c r="A22" s="12">
        <v>6</v>
      </c>
      <c r="B22" s="63"/>
      <c r="C22" s="10"/>
      <c r="D22" s="10"/>
      <c r="E22" s="10"/>
      <c r="F22" s="30"/>
      <c r="G22" s="61">
        <f t="shared" si="2"/>
        <v>0</v>
      </c>
      <c r="H22" s="60">
        <f t="shared" si="3"/>
        <v>0</v>
      </c>
      <c r="I22" s="49">
        <f t="shared" si="4"/>
        <v>0</v>
      </c>
      <c r="J22" s="60">
        <f t="shared" si="5"/>
        <v>0</v>
      </c>
      <c r="K22" s="60">
        <f t="shared" si="6"/>
        <v>0</v>
      </c>
      <c r="L22" s="49">
        <f t="shared" si="7"/>
        <v>0</v>
      </c>
      <c r="M22" s="60">
        <f t="shared" si="8"/>
        <v>0</v>
      </c>
      <c r="N22" s="60">
        <f t="shared" si="9"/>
        <v>0</v>
      </c>
      <c r="O22" s="49">
        <f t="shared" si="10"/>
        <v>0</v>
      </c>
      <c r="P22" s="60">
        <f t="shared" si="11"/>
        <v>0</v>
      </c>
      <c r="Q22" s="57"/>
      <c r="R22" s="67"/>
      <c r="S22" s="24">
        <f t="shared" si="12"/>
        <v>0</v>
      </c>
      <c r="T22" s="31">
        <f t="shared" si="13"/>
        <v>0</v>
      </c>
      <c r="U22" s="47">
        <f t="shared" si="0"/>
        <v>0</v>
      </c>
      <c r="V22" s="23">
        <f t="shared" si="14"/>
        <v>0</v>
      </c>
      <c r="W22" s="93">
        <f t="shared" si="15"/>
        <v>0</v>
      </c>
      <c r="X22" s="40">
        <f t="shared" si="16"/>
        <v>0</v>
      </c>
      <c r="Y22" s="40">
        <f t="shared" si="17"/>
        <v>0</v>
      </c>
      <c r="Z22" s="93">
        <f t="shared" si="18"/>
        <v>0</v>
      </c>
      <c r="AA22" s="40">
        <f t="shared" si="19"/>
        <v>0</v>
      </c>
      <c r="AB22" s="40">
        <f t="shared" si="20"/>
        <v>0</v>
      </c>
      <c r="AC22" s="93">
        <f t="shared" si="21"/>
        <v>0</v>
      </c>
      <c r="AD22" s="40">
        <f t="shared" si="22"/>
        <v>0</v>
      </c>
      <c r="AE22" s="40">
        <f t="shared" si="23"/>
        <v>0</v>
      </c>
    </row>
    <row r="23" spans="1:31" ht="18.8" customHeight="1" x14ac:dyDescent="0.2">
      <c r="A23" s="12">
        <v>7</v>
      </c>
      <c r="B23" s="63"/>
      <c r="C23" s="10"/>
      <c r="D23" s="10"/>
      <c r="E23" s="10"/>
      <c r="F23" s="30"/>
      <c r="G23" s="61">
        <f t="shared" si="2"/>
        <v>0</v>
      </c>
      <c r="H23" s="60">
        <f t="shared" si="3"/>
        <v>0</v>
      </c>
      <c r="I23" s="49">
        <f t="shared" si="4"/>
        <v>0</v>
      </c>
      <c r="J23" s="60">
        <f t="shared" si="5"/>
        <v>0</v>
      </c>
      <c r="K23" s="60">
        <f t="shared" si="6"/>
        <v>0</v>
      </c>
      <c r="L23" s="49">
        <f t="shared" si="7"/>
        <v>0</v>
      </c>
      <c r="M23" s="60">
        <f t="shared" si="8"/>
        <v>0</v>
      </c>
      <c r="N23" s="60">
        <f t="shared" si="9"/>
        <v>0</v>
      </c>
      <c r="O23" s="49">
        <f t="shared" si="10"/>
        <v>0</v>
      </c>
      <c r="P23" s="60">
        <f t="shared" si="11"/>
        <v>0</v>
      </c>
      <c r="Q23" s="57"/>
      <c r="R23" s="67"/>
      <c r="S23" s="24">
        <f t="shared" si="12"/>
        <v>0</v>
      </c>
      <c r="T23" s="31">
        <f t="shared" si="13"/>
        <v>0</v>
      </c>
      <c r="U23" s="47">
        <f t="shared" si="0"/>
        <v>0</v>
      </c>
      <c r="V23" s="23">
        <f t="shared" si="14"/>
        <v>0</v>
      </c>
      <c r="W23" s="93">
        <f t="shared" si="15"/>
        <v>0</v>
      </c>
      <c r="X23" s="40">
        <f t="shared" si="16"/>
        <v>0</v>
      </c>
      <c r="Y23" s="40">
        <f t="shared" si="17"/>
        <v>0</v>
      </c>
      <c r="Z23" s="93">
        <f t="shared" si="18"/>
        <v>0</v>
      </c>
      <c r="AA23" s="40">
        <f t="shared" si="19"/>
        <v>0</v>
      </c>
      <c r="AB23" s="40">
        <f t="shared" si="20"/>
        <v>0</v>
      </c>
      <c r="AC23" s="93">
        <f t="shared" si="21"/>
        <v>0</v>
      </c>
      <c r="AD23" s="40">
        <f t="shared" si="22"/>
        <v>0</v>
      </c>
      <c r="AE23" s="40">
        <f t="shared" si="23"/>
        <v>0</v>
      </c>
    </row>
    <row r="24" spans="1:31" ht="18.8" customHeight="1" x14ac:dyDescent="0.2">
      <c r="A24" s="12">
        <v>8</v>
      </c>
      <c r="B24" s="63"/>
      <c r="C24" s="10"/>
      <c r="D24" s="10"/>
      <c r="E24" s="10"/>
      <c r="F24" s="30"/>
      <c r="G24" s="61">
        <f t="shared" si="2"/>
        <v>0</v>
      </c>
      <c r="H24" s="60">
        <f t="shared" si="3"/>
        <v>0</v>
      </c>
      <c r="I24" s="49">
        <f t="shared" si="4"/>
        <v>0</v>
      </c>
      <c r="J24" s="60">
        <f t="shared" si="5"/>
        <v>0</v>
      </c>
      <c r="K24" s="60">
        <f t="shared" si="6"/>
        <v>0</v>
      </c>
      <c r="L24" s="49">
        <f t="shared" si="7"/>
        <v>0</v>
      </c>
      <c r="M24" s="60">
        <f t="shared" si="8"/>
        <v>0</v>
      </c>
      <c r="N24" s="60">
        <f t="shared" si="9"/>
        <v>0</v>
      </c>
      <c r="O24" s="49">
        <f t="shared" si="10"/>
        <v>0</v>
      </c>
      <c r="P24" s="60">
        <f t="shared" si="11"/>
        <v>0</v>
      </c>
      <c r="Q24" s="57"/>
      <c r="R24" s="67"/>
      <c r="S24" s="24">
        <f t="shared" si="12"/>
        <v>0</v>
      </c>
      <c r="T24" s="31">
        <f t="shared" si="13"/>
        <v>0</v>
      </c>
      <c r="U24" s="47">
        <f t="shared" si="0"/>
        <v>0</v>
      </c>
      <c r="V24" s="23">
        <f t="shared" si="14"/>
        <v>0</v>
      </c>
      <c r="W24" s="93">
        <f t="shared" si="15"/>
        <v>0</v>
      </c>
      <c r="X24" s="40">
        <f t="shared" si="16"/>
        <v>0</v>
      </c>
      <c r="Y24" s="40">
        <f t="shared" si="17"/>
        <v>0</v>
      </c>
      <c r="Z24" s="93">
        <f t="shared" si="18"/>
        <v>0</v>
      </c>
      <c r="AA24" s="40">
        <f t="shared" si="19"/>
        <v>0</v>
      </c>
      <c r="AB24" s="40">
        <f t="shared" si="20"/>
        <v>0</v>
      </c>
      <c r="AC24" s="93">
        <f t="shared" si="21"/>
        <v>0</v>
      </c>
      <c r="AD24" s="40">
        <f t="shared" si="22"/>
        <v>0</v>
      </c>
      <c r="AE24" s="40">
        <f t="shared" si="23"/>
        <v>0</v>
      </c>
    </row>
    <row r="25" spans="1:31" ht="18.8" customHeight="1" x14ac:dyDescent="0.2">
      <c r="A25" s="12">
        <v>9</v>
      </c>
      <c r="B25" s="63"/>
      <c r="C25" s="10"/>
      <c r="D25" s="10"/>
      <c r="E25" s="10"/>
      <c r="F25" s="30"/>
      <c r="G25" s="61">
        <f t="shared" si="2"/>
        <v>0</v>
      </c>
      <c r="H25" s="60">
        <f t="shared" si="3"/>
        <v>0</v>
      </c>
      <c r="I25" s="49">
        <f t="shared" si="4"/>
        <v>0</v>
      </c>
      <c r="J25" s="60">
        <f t="shared" si="5"/>
        <v>0</v>
      </c>
      <c r="K25" s="60">
        <f t="shared" si="6"/>
        <v>0</v>
      </c>
      <c r="L25" s="49">
        <f t="shared" si="7"/>
        <v>0</v>
      </c>
      <c r="M25" s="60">
        <f t="shared" si="8"/>
        <v>0</v>
      </c>
      <c r="N25" s="60">
        <f t="shared" si="9"/>
        <v>0</v>
      </c>
      <c r="O25" s="49">
        <f t="shared" si="10"/>
        <v>0</v>
      </c>
      <c r="P25" s="60">
        <f t="shared" si="11"/>
        <v>0</v>
      </c>
      <c r="Q25" s="57"/>
      <c r="R25" s="67"/>
      <c r="S25" s="24">
        <f t="shared" si="12"/>
        <v>0</v>
      </c>
      <c r="T25" s="31">
        <f t="shared" si="13"/>
        <v>0</v>
      </c>
      <c r="U25" s="47">
        <f t="shared" si="0"/>
        <v>0</v>
      </c>
      <c r="V25" s="23">
        <f t="shared" si="14"/>
        <v>0</v>
      </c>
      <c r="W25" s="93">
        <f t="shared" si="15"/>
        <v>0</v>
      </c>
      <c r="X25" s="40">
        <f t="shared" si="16"/>
        <v>0</v>
      </c>
      <c r="Y25" s="40">
        <f t="shared" si="17"/>
        <v>0</v>
      </c>
      <c r="Z25" s="93">
        <f t="shared" si="18"/>
        <v>0</v>
      </c>
      <c r="AA25" s="40">
        <f t="shared" si="19"/>
        <v>0</v>
      </c>
      <c r="AB25" s="40">
        <f t="shared" si="20"/>
        <v>0</v>
      </c>
      <c r="AC25" s="93">
        <f t="shared" si="21"/>
        <v>0</v>
      </c>
      <c r="AD25" s="40">
        <f t="shared" si="22"/>
        <v>0</v>
      </c>
      <c r="AE25" s="40">
        <f t="shared" si="23"/>
        <v>0</v>
      </c>
    </row>
    <row r="26" spans="1:31" ht="18.8" customHeight="1" x14ac:dyDescent="0.2">
      <c r="A26" s="12">
        <v>10</v>
      </c>
      <c r="B26" s="63"/>
      <c r="C26" s="10"/>
      <c r="D26" s="10"/>
      <c r="E26" s="10"/>
      <c r="F26" s="30"/>
      <c r="G26" s="61">
        <f t="shared" si="2"/>
        <v>0</v>
      </c>
      <c r="H26" s="60">
        <f t="shared" si="3"/>
        <v>0</v>
      </c>
      <c r="I26" s="49">
        <f t="shared" si="4"/>
        <v>0</v>
      </c>
      <c r="J26" s="60">
        <f t="shared" si="5"/>
        <v>0</v>
      </c>
      <c r="K26" s="60">
        <f t="shared" si="6"/>
        <v>0</v>
      </c>
      <c r="L26" s="49">
        <f t="shared" si="7"/>
        <v>0</v>
      </c>
      <c r="M26" s="60">
        <f t="shared" si="8"/>
        <v>0</v>
      </c>
      <c r="N26" s="60">
        <f t="shared" si="9"/>
        <v>0</v>
      </c>
      <c r="O26" s="49">
        <f t="shared" si="10"/>
        <v>0</v>
      </c>
      <c r="P26" s="60">
        <f t="shared" si="11"/>
        <v>0</v>
      </c>
      <c r="Q26" s="57"/>
      <c r="R26" s="67"/>
      <c r="S26" s="24">
        <f t="shared" si="12"/>
        <v>0</v>
      </c>
      <c r="T26" s="31">
        <f t="shared" si="13"/>
        <v>0</v>
      </c>
      <c r="U26" s="47">
        <f t="shared" si="0"/>
        <v>0</v>
      </c>
      <c r="V26" s="23">
        <f t="shared" si="14"/>
        <v>0</v>
      </c>
      <c r="W26" s="93">
        <f t="shared" si="15"/>
        <v>0</v>
      </c>
      <c r="X26" s="40">
        <f t="shared" si="16"/>
        <v>0</v>
      </c>
      <c r="Y26" s="40">
        <f t="shared" si="17"/>
        <v>0</v>
      </c>
      <c r="Z26" s="93">
        <f t="shared" si="18"/>
        <v>0</v>
      </c>
      <c r="AA26" s="40">
        <f t="shared" si="19"/>
        <v>0</v>
      </c>
      <c r="AB26" s="40">
        <f t="shared" si="20"/>
        <v>0</v>
      </c>
      <c r="AC26" s="93">
        <f t="shared" si="21"/>
        <v>0</v>
      </c>
      <c r="AD26" s="40">
        <f t="shared" si="22"/>
        <v>0</v>
      </c>
      <c r="AE26" s="40">
        <f t="shared" si="23"/>
        <v>0</v>
      </c>
    </row>
    <row r="27" spans="1:31" ht="18.8" customHeight="1" x14ac:dyDescent="0.2">
      <c r="A27" s="12">
        <v>11</v>
      </c>
      <c r="B27" s="63"/>
      <c r="C27" s="10"/>
      <c r="D27" s="10"/>
      <c r="E27" s="10"/>
      <c r="F27" s="30"/>
      <c r="G27" s="61">
        <f t="shared" si="2"/>
        <v>0</v>
      </c>
      <c r="H27" s="60">
        <f t="shared" si="3"/>
        <v>0</v>
      </c>
      <c r="I27" s="49">
        <f t="shared" si="4"/>
        <v>0</v>
      </c>
      <c r="J27" s="60">
        <f t="shared" si="5"/>
        <v>0</v>
      </c>
      <c r="K27" s="60">
        <f t="shared" si="6"/>
        <v>0</v>
      </c>
      <c r="L27" s="49">
        <f t="shared" si="7"/>
        <v>0</v>
      </c>
      <c r="M27" s="60">
        <f t="shared" si="8"/>
        <v>0</v>
      </c>
      <c r="N27" s="60">
        <f t="shared" si="9"/>
        <v>0</v>
      </c>
      <c r="O27" s="49">
        <f t="shared" si="10"/>
        <v>0</v>
      </c>
      <c r="P27" s="60">
        <f t="shared" si="11"/>
        <v>0</v>
      </c>
      <c r="Q27" s="57"/>
      <c r="R27" s="67"/>
      <c r="S27" s="24">
        <f t="shared" si="12"/>
        <v>0</v>
      </c>
      <c r="T27" s="31">
        <f t="shared" si="13"/>
        <v>0</v>
      </c>
      <c r="U27" s="47">
        <f t="shared" si="0"/>
        <v>0</v>
      </c>
      <c r="V27" s="23">
        <f t="shared" si="14"/>
        <v>0</v>
      </c>
      <c r="W27" s="93">
        <f t="shared" si="15"/>
        <v>0</v>
      </c>
      <c r="X27" s="40">
        <f t="shared" si="16"/>
        <v>0</v>
      </c>
      <c r="Y27" s="40">
        <f t="shared" si="17"/>
        <v>0</v>
      </c>
      <c r="Z27" s="93">
        <f t="shared" si="18"/>
        <v>0</v>
      </c>
      <c r="AA27" s="40">
        <f t="shared" si="19"/>
        <v>0</v>
      </c>
      <c r="AB27" s="40">
        <f t="shared" si="20"/>
        <v>0</v>
      </c>
      <c r="AC27" s="93">
        <f t="shared" si="21"/>
        <v>0</v>
      </c>
      <c r="AD27" s="40">
        <f t="shared" si="22"/>
        <v>0</v>
      </c>
      <c r="AE27" s="40">
        <f t="shared" si="23"/>
        <v>0</v>
      </c>
    </row>
    <row r="28" spans="1:31" ht="18.8" customHeight="1" x14ac:dyDescent="0.2">
      <c r="A28" s="12">
        <v>12</v>
      </c>
      <c r="B28" s="63"/>
      <c r="C28" s="10"/>
      <c r="D28" s="10"/>
      <c r="E28" s="10"/>
      <c r="F28" s="30"/>
      <c r="G28" s="61">
        <f t="shared" si="2"/>
        <v>0</v>
      </c>
      <c r="H28" s="60">
        <f t="shared" si="3"/>
        <v>0</v>
      </c>
      <c r="I28" s="49">
        <f t="shared" si="4"/>
        <v>0</v>
      </c>
      <c r="J28" s="60">
        <f t="shared" si="5"/>
        <v>0</v>
      </c>
      <c r="K28" s="60">
        <f t="shared" si="6"/>
        <v>0</v>
      </c>
      <c r="L28" s="49">
        <f t="shared" si="7"/>
        <v>0</v>
      </c>
      <c r="M28" s="60">
        <f t="shared" si="8"/>
        <v>0</v>
      </c>
      <c r="N28" s="60">
        <f t="shared" si="9"/>
        <v>0</v>
      </c>
      <c r="O28" s="49">
        <f t="shared" si="10"/>
        <v>0</v>
      </c>
      <c r="P28" s="60">
        <f t="shared" si="11"/>
        <v>0</v>
      </c>
      <c r="Q28" s="57"/>
      <c r="R28" s="67"/>
      <c r="S28" s="24">
        <f t="shared" si="12"/>
        <v>0</v>
      </c>
      <c r="T28" s="31">
        <f t="shared" si="13"/>
        <v>0</v>
      </c>
      <c r="U28" s="47">
        <f t="shared" si="0"/>
        <v>0</v>
      </c>
      <c r="V28" s="23">
        <f t="shared" si="14"/>
        <v>0</v>
      </c>
      <c r="W28" s="93">
        <f t="shared" si="15"/>
        <v>0</v>
      </c>
      <c r="X28" s="40">
        <f t="shared" si="16"/>
        <v>0</v>
      </c>
      <c r="Y28" s="40">
        <f t="shared" si="17"/>
        <v>0</v>
      </c>
      <c r="Z28" s="93">
        <f t="shared" si="18"/>
        <v>0</v>
      </c>
      <c r="AA28" s="40">
        <f t="shared" si="19"/>
        <v>0</v>
      </c>
      <c r="AB28" s="40">
        <f t="shared" si="20"/>
        <v>0</v>
      </c>
      <c r="AC28" s="93">
        <f t="shared" si="21"/>
        <v>0</v>
      </c>
      <c r="AD28" s="40">
        <f t="shared" si="22"/>
        <v>0</v>
      </c>
      <c r="AE28" s="40">
        <f t="shared" si="23"/>
        <v>0</v>
      </c>
    </row>
    <row r="29" spans="1:31" ht="18.8" customHeight="1" x14ac:dyDescent="0.2">
      <c r="A29" s="12">
        <v>13</v>
      </c>
      <c r="B29" s="63"/>
      <c r="C29" s="10"/>
      <c r="D29" s="10"/>
      <c r="E29" s="10"/>
      <c r="F29" s="30"/>
      <c r="G29" s="61">
        <f t="shared" si="2"/>
        <v>0</v>
      </c>
      <c r="H29" s="60">
        <f t="shared" si="3"/>
        <v>0</v>
      </c>
      <c r="I29" s="49">
        <f t="shared" si="4"/>
        <v>0</v>
      </c>
      <c r="J29" s="60">
        <f t="shared" si="5"/>
        <v>0</v>
      </c>
      <c r="K29" s="60">
        <f t="shared" si="6"/>
        <v>0</v>
      </c>
      <c r="L29" s="49">
        <f t="shared" si="7"/>
        <v>0</v>
      </c>
      <c r="M29" s="60">
        <f t="shared" si="8"/>
        <v>0</v>
      </c>
      <c r="N29" s="60">
        <f t="shared" si="9"/>
        <v>0</v>
      </c>
      <c r="O29" s="49">
        <f t="shared" si="10"/>
        <v>0</v>
      </c>
      <c r="P29" s="60">
        <f t="shared" si="11"/>
        <v>0</v>
      </c>
      <c r="Q29" s="57"/>
      <c r="R29" s="67"/>
      <c r="S29" s="24">
        <f t="shared" si="12"/>
        <v>0</v>
      </c>
      <c r="T29" s="31">
        <f t="shared" si="13"/>
        <v>0</v>
      </c>
      <c r="U29" s="47">
        <f t="shared" si="0"/>
        <v>0</v>
      </c>
      <c r="V29" s="23">
        <f t="shared" si="14"/>
        <v>0</v>
      </c>
      <c r="W29" s="93">
        <f t="shared" si="15"/>
        <v>0</v>
      </c>
      <c r="X29" s="40">
        <f t="shared" si="16"/>
        <v>0</v>
      </c>
      <c r="Y29" s="40">
        <f t="shared" si="17"/>
        <v>0</v>
      </c>
      <c r="Z29" s="93">
        <f t="shared" si="18"/>
        <v>0</v>
      </c>
      <c r="AA29" s="40">
        <f t="shared" si="19"/>
        <v>0</v>
      </c>
      <c r="AB29" s="40">
        <f t="shared" si="20"/>
        <v>0</v>
      </c>
      <c r="AC29" s="93">
        <f t="shared" si="21"/>
        <v>0</v>
      </c>
      <c r="AD29" s="40">
        <f t="shared" si="22"/>
        <v>0</v>
      </c>
      <c r="AE29" s="40">
        <f t="shared" si="23"/>
        <v>0</v>
      </c>
    </row>
    <row r="30" spans="1:31" ht="18.8" customHeight="1" x14ac:dyDescent="0.2">
      <c r="A30" s="12">
        <v>14</v>
      </c>
      <c r="B30" s="63"/>
      <c r="C30" s="10"/>
      <c r="D30" s="10"/>
      <c r="E30" s="10"/>
      <c r="F30" s="30"/>
      <c r="G30" s="61">
        <f t="shared" si="2"/>
        <v>0</v>
      </c>
      <c r="H30" s="60">
        <f t="shared" si="3"/>
        <v>0</v>
      </c>
      <c r="I30" s="49">
        <f t="shared" si="4"/>
        <v>0</v>
      </c>
      <c r="J30" s="60">
        <f t="shared" si="5"/>
        <v>0</v>
      </c>
      <c r="K30" s="60">
        <f t="shared" si="6"/>
        <v>0</v>
      </c>
      <c r="L30" s="49">
        <f t="shared" si="7"/>
        <v>0</v>
      </c>
      <c r="M30" s="60">
        <f t="shared" si="8"/>
        <v>0</v>
      </c>
      <c r="N30" s="60">
        <f t="shared" si="9"/>
        <v>0</v>
      </c>
      <c r="O30" s="49">
        <f t="shared" si="10"/>
        <v>0</v>
      </c>
      <c r="P30" s="60">
        <f t="shared" si="11"/>
        <v>0</v>
      </c>
      <c r="Q30" s="57"/>
      <c r="R30" s="67"/>
      <c r="S30" s="24">
        <f t="shared" si="12"/>
        <v>0</v>
      </c>
      <c r="T30" s="31">
        <f t="shared" si="13"/>
        <v>0</v>
      </c>
      <c r="U30" s="47">
        <f t="shared" si="0"/>
        <v>0</v>
      </c>
      <c r="V30" s="23">
        <f t="shared" si="14"/>
        <v>0</v>
      </c>
      <c r="W30" s="93">
        <f t="shared" si="15"/>
        <v>0</v>
      </c>
      <c r="X30" s="40">
        <f t="shared" si="16"/>
        <v>0</v>
      </c>
      <c r="Y30" s="40">
        <f t="shared" si="17"/>
        <v>0</v>
      </c>
      <c r="Z30" s="93">
        <f t="shared" si="18"/>
        <v>0</v>
      </c>
      <c r="AA30" s="40">
        <f t="shared" si="19"/>
        <v>0</v>
      </c>
      <c r="AB30" s="40">
        <f t="shared" si="20"/>
        <v>0</v>
      </c>
      <c r="AC30" s="93">
        <f t="shared" si="21"/>
        <v>0</v>
      </c>
      <c r="AD30" s="40">
        <f t="shared" si="22"/>
        <v>0</v>
      </c>
      <c r="AE30" s="40">
        <f t="shared" si="23"/>
        <v>0</v>
      </c>
    </row>
    <row r="31" spans="1:31" ht="18.8" customHeight="1" x14ac:dyDescent="0.2">
      <c r="A31" s="12">
        <v>15</v>
      </c>
      <c r="B31" s="63"/>
      <c r="C31" s="10"/>
      <c r="D31" s="10"/>
      <c r="E31" s="10"/>
      <c r="F31" s="30"/>
      <c r="G31" s="61">
        <f t="shared" si="2"/>
        <v>0</v>
      </c>
      <c r="H31" s="60">
        <f t="shared" si="3"/>
        <v>0</v>
      </c>
      <c r="I31" s="49">
        <f t="shared" si="4"/>
        <v>0</v>
      </c>
      <c r="J31" s="60">
        <f t="shared" si="5"/>
        <v>0</v>
      </c>
      <c r="K31" s="60">
        <f t="shared" si="6"/>
        <v>0</v>
      </c>
      <c r="L31" s="49">
        <f t="shared" si="7"/>
        <v>0</v>
      </c>
      <c r="M31" s="60">
        <f t="shared" si="8"/>
        <v>0</v>
      </c>
      <c r="N31" s="60">
        <f t="shared" si="9"/>
        <v>0</v>
      </c>
      <c r="O31" s="49">
        <f t="shared" si="10"/>
        <v>0</v>
      </c>
      <c r="P31" s="60">
        <f t="shared" si="11"/>
        <v>0</v>
      </c>
      <c r="Q31" s="57"/>
      <c r="R31" s="67"/>
      <c r="S31" s="24">
        <f t="shared" si="12"/>
        <v>0</v>
      </c>
      <c r="T31" s="31">
        <f t="shared" si="13"/>
        <v>0</v>
      </c>
      <c r="U31" s="47">
        <f t="shared" si="0"/>
        <v>0</v>
      </c>
      <c r="V31" s="23">
        <f t="shared" si="14"/>
        <v>0</v>
      </c>
      <c r="W31" s="93">
        <f t="shared" si="15"/>
        <v>0</v>
      </c>
      <c r="X31" s="40">
        <f t="shared" si="16"/>
        <v>0</v>
      </c>
      <c r="Y31" s="40">
        <f t="shared" si="17"/>
        <v>0</v>
      </c>
      <c r="Z31" s="93">
        <f t="shared" si="18"/>
        <v>0</v>
      </c>
      <c r="AA31" s="40">
        <f t="shared" si="19"/>
        <v>0</v>
      </c>
      <c r="AB31" s="40">
        <f t="shared" si="20"/>
        <v>0</v>
      </c>
      <c r="AC31" s="93">
        <f t="shared" si="21"/>
        <v>0</v>
      </c>
      <c r="AD31" s="40">
        <f t="shared" si="22"/>
        <v>0</v>
      </c>
      <c r="AE31" s="40">
        <f t="shared" si="23"/>
        <v>0</v>
      </c>
    </row>
    <row r="32" spans="1:31" ht="18.8" customHeight="1" x14ac:dyDescent="0.2">
      <c r="A32" s="12">
        <v>16</v>
      </c>
      <c r="B32" s="63"/>
      <c r="C32" s="10"/>
      <c r="D32" s="10"/>
      <c r="E32" s="10"/>
      <c r="F32" s="30"/>
      <c r="G32" s="61">
        <f t="shared" si="2"/>
        <v>0</v>
      </c>
      <c r="H32" s="60">
        <f t="shared" si="3"/>
        <v>0</v>
      </c>
      <c r="I32" s="49">
        <f t="shared" si="4"/>
        <v>0</v>
      </c>
      <c r="J32" s="60">
        <f t="shared" si="5"/>
        <v>0</v>
      </c>
      <c r="K32" s="60">
        <f t="shared" si="6"/>
        <v>0</v>
      </c>
      <c r="L32" s="49">
        <f t="shared" si="7"/>
        <v>0</v>
      </c>
      <c r="M32" s="60">
        <f t="shared" si="8"/>
        <v>0</v>
      </c>
      <c r="N32" s="60">
        <f t="shared" si="9"/>
        <v>0</v>
      </c>
      <c r="O32" s="49">
        <f t="shared" si="10"/>
        <v>0</v>
      </c>
      <c r="P32" s="60">
        <f t="shared" si="11"/>
        <v>0</v>
      </c>
      <c r="Q32" s="57"/>
      <c r="R32" s="67"/>
      <c r="S32" s="24">
        <f t="shared" si="12"/>
        <v>0</v>
      </c>
      <c r="T32" s="31">
        <f t="shared" si="13"/>
        <v>0</v>
      </c>
      <c r="U32" s="47">
        <f t="shared" si="0"/>
        <v>0</v>
      </c>
      <c r="V32" s="23">
        <f t="shared" si="14"/>
        <v>0</v>
      </c>
      <c r="W32" s="93">
        <f t="shared" si="15"/>
        <v>0</v>
      </c>
      <c r="X32" s="40">
        <f t="shared" si="16"/>
        <v>0</v>
      </c>
      <c r="Y32" s="40">
        <f t="shared" si="17"/>
        <v>0</v>
      </c>
      <c r="Z32" s="93">
        <f t="shared" si="18"/>
        <v>0</v>
      </c>
      <c r="AA32" s="40">
        <f t="shared" si="19"/>
        <v>0</v>
      </c>
      <c r="AB32" s="40">
        <f t="shared" si="20"/>
        <v>0</v>
      </c>
      <c r="AC32" s="93">
        <f t="shared" si="21"/>
        <v>0</v>
      </c>
      <c r="AD32" s="40">
        <f t="shared" si="22"/>
        <v>0</v>
      </c>
      <c r="AE32" s="40">
        <f t="shared" si="23"/>
        <v>0</v>
      </c>
    </row>
    <row r="33" spans="1:31" ht="18.8" customHeight="1" x14ac:dyDescent="0.2">
      <c r="A33" s="12">
        <v>17</v>
      </c>
      <c r="B33" s="63"/>
      <c r="C33" s="10"/>
      <c r="D33" s="10"/>
      <c r="E33" s="10"/>
      <c r="F33" s="30"/>
      <c r="G33" s="61">
        <f t="shared" si="2"/>
        <v>0</v>
      </c>
      <c r="H33" s="60">
        <f t="shared" si="3"/>
        <v>0</v>
      </c>
      <c r="I33" s="49">
        <f t="shared" si="4"/>
        <v>0</v>
      </c>
      <c r="J33" s="60">
        <f t="shared" si="5"/>
        <v>0</v>
      </c>
      <c r="K33" s="60">
        <f t="shared" si="6"/>
        <v>0</v>
      </c>
      <c r="L33" s="49">
        <f t="shared" si="7"/>
        <v>0</v>
      </c>
      <c r="M33" s="60">
        <f t="shared" si="8"/>
        <v>0</v>
      </c>
      <c r="N33" s="60">
        <f t="shared" si="9"/>
        <v>0</v>
      </c>
      <c r="O33" s="49">
        <f t="shared" si="10"/>
        <v>0</v>
      </c>
      <c r="P33" s="60">
        <f t="shared" si="11"/>
        <v>0</v>
      </c>
      <c r="Q33" s="57"/>
      <c r="R33" s="67"/>
      <c r="S33" s="24">
        <f t="shared" si="12"/>
        <v>0</v>
      </c>
      <c r="T33" s="31">
        <f t="shared" si="13"/>
        <v>0</v>
      </c>
      <c r="U33" s="47">
        <f t="shared" si="0"/>
        <v>0</v>
      </c>
      <c r="V33" s="23">
        <f t="shared" si="14"/>
        <v>0</v>
      </c>
      <c r="W33" s="93">
        <f t="shared" si="15"/>
        <v>0</v>
      </c>
      <c r="X33" s="40">
        <f t="shared" si="16"/>
        <v>0</v>
      </c>
      <c r="Y33" s="40">
        <f t="shared" si="17"/>
        <v>0</v>
      </c>
      <c r="Z33" s="93">
        <f t="shared" si="18"/>
        <v>0</v>
      </c>
      <c r="AA33" s="40">
        <f t="shared" si="19"/>
        <v>0</v>
      </c>
      <c r="AB33" s="40">
        <f t="shared" si="20"/>
        <v>0</v>
      </c>
      <c r="AC33" s="93">
        <f t="shared" si="21"/>
        <v>0</v>
      </c>
      <c r="AD33" s="40">
        <f t="shared" si="22"/>
        <v>0</v>
      </c>
      <c r="AE33" s="40">
        <f t="shared" si="23"/>
        <v>0</v>
      </c>
    </row>
    <row r="34" spans="1:31" ht="18.8" customHeight="1" x14ac:dyDescent="0.2">
      <c r="A34" s="12">
        <v>18</v>
      </c>
      <c r="B34" s="63"/>
      <c r="C34" s="10"/>
      <c r="D34" s="10"/>
      <c r="E34" s="10"/>
      <c r="F34" s="30"/>
      <c r="G34" s="61">
        <f t="shared" si="2"/>
        <v>0</v>
      </c>
      <c r="H34" s="60">
        <f t="shared" si="3"/>
        <v>0</v>
      </c>
      <c r="I34" s="49">
        <f t="shared" si="4"/>
        <v>0</v>
      </c>
      <c r="J34" s="60">
        <f t="shared" si="5"/>
        <v>0</v>
      </c>
      <c r="K34" s="60">
        <f t="shared" si="6"/>
        <v>0</v>
      </c>
      <c r="L34" s="49">
        <f t="shared" si="7"/>
        <v>0</v>
      </c>
      <c r="M34" s="60">
        <f t="shared" si="8"/>
        <v>0</v>
      </c>
      <c r="N34" s="60">
        <f t="shared" si="9"/>
        <v>0</v>
      </c>
      <c r="O34" s="49">
        <f t="shared" si="10"/>
        <v>0</v>
      </c>
      <c r="P34" s="60">
        <f t="shared" si="11"/>
        <v>0</v>
      </c>
      <c r="Q34" s="57"/>
      <c r="R34" s="67"/>
      <c r="S34" s="24">
        <f t="shared" si="12"/>
        <v>0</v>
      </c>
      <c r="T34" s="31">
        <f t="shared" si="13"/>
        <v>0</v>
      </c>
      <c r="U34" s="47">
        <f t="shared" si="0"/>
        <v>0</v>
      </c>
      <c r="V34" s="23">
        <f t="shared" si="14"/>
        <v>0</v>
      </c>
      <c r="W34" s="93">
        <f t="shared" si="15"/>
        <v>0</v>
      </c>
      <c r="X34" s="40">
        <f t="shared" si="16"/>
        <v>0</v>
      </c>
      <c r="Y34" s="40">
        <f t="shared" si="17"/>
        <v>0</v>
      </c>
      <c r="Z34" s="93">
        <f t="shared" si="18"/>
        <v>0</v>
      </c>
      <c r="AA34" s="40">
        <f t="shared" si="19"/>
        <v>0</v>
      </c>
      <c r="AB34" s="40">
        <f t="shared" si="20"/>
        <v>0</v>
      </c>
      <c r="AC34" s="93">
        <f t="shared" si="21"/>
        <v>0</v>
      </c>
      <c r="AD34" s="40">
        <f t="shared" si="22"/>
        <v>0</v>
      </c>
      <c r="AE34" s="40">
        <f t="shared" si="23"/>
        <v>0</v>
      </c>
    </row>
    <row r="35" spans="1:31" ht="18.8" customHeight="1" x14ac:dyDescent="0.2">
      <c r="A35" s="12">
        <v>19</v>
      </c>
      <c r="B35" s="63"/>
      <c r="C35" s="10"/>
      <c r="D35" s="10"/>
      <c r="E35" s="10"/>
      <c r="F35" s="30"/>
      <c r="G35" s="61">
        <f t="shared" si="2"/>
        <v>0</v>
      </c>
      <c r="H35" s="60">
        <f t="shared" si="3"/>
        <v>0</v>
      </c>
      <c r="I35" s="49">
        <f t="shared" si="4"/>
        <v>0</v>
      </c>
      <c r="J35" s="60">
        <f t="shared" si="5"/>
        <v>0</v>
      </c>
      <c r="K35" s="60">
        <f t="shared" si="6"/>
        <v>0</v>
      </c>
      <c r="L35" s="49">
        <f t="shared" si="7"/>
        <v>0</v>
      </c>
      <c r="M35" s="60">
        <f t="shared" si="8"/>
        <v>0</v>
      </c>
      <c r="N35" s="60">
        <f t="shared" si="9"/>
        <v>0</v>
      </c>
      <c r="O35" s="49">
        <f t="shared" si="10"/>
        <v>0</v>
      </c>
      <c r="P35" s="60">
        <f t="shared" si="11"/>
        <v>0</v>
      </c>
      <c r="Q35" s="57"/>
      <c r="R35" s="67"/>
      <c r="S35" s="24">
        <f t="shared" si="12"/>
        <v>0</v>
      </c>
      <c r="T35" s="31">
        <f t="shared" si="13"/>
        <v>0</v>
      </c>
      <c r="U35" s="47">
        <f t="shared" si="0"/>
        <v>0</v>
      </c>
      <c r="V35" s="23">
        <f t="shared" si="14"/>
        <v>0</v>
      </c>
      <c r="W35" s="93">
        <f t="shared" si="15"/>
        <v>0</v>
      </c>
      <c r="X35" s="40">
        <f t="shared" si="16"/>
        <v>0</v>
      </c>
      <c r="Y35" s="40">
        <f t="shared" si="17"/>
        <v>0</v>
      </c>
      <c r="Z35" s="93">
        <f t="shared" si="18"/>
        <v>0</v>
      </c>
      <c r="AA35" s="40">
        <f t="shared" si="19"/>
        <v>0</v>
      </c>
      <c r="AB35" s="40">
        <f t="shared" si="20"/>
        <v>0</v>
      </c>
      <c r="AC35" s="93">
        <f t="shared" si="21"/>
        <v>0</v>
      </c>
      <c r="AD35" s="40">
        <f t="shared" si="22"/>
        <v>0</v>
      </c>
      <c r="AE35" s="40">
        <f t="shared" si="23"/>
        <v>0</v>
      </c>
    </row>
    <row r="36" spans="1:31" ht="18.8" customHeight="1" x14ac:dyDescent="0.2">
      <c r="A36" s="12">
        <v>20</v>
      </c>
      <c r="B36" s="63"/>
      <c r="C36" s="10"/>
      <c r="D36" s="10"/>
      <c r="E36" s="10"/>
      <c r="F36" s="30"/>
      <c r="G36" s="61">
        <f t="shared" si="2"/>
        <v>0</v>
      </c>
      <c r="H36" s="60">
        <f t="shared" si="3"/>
        <v>0</v>
      </c>
      <c r="I36" s="49">
        <f t="shared" si="4"/>
        <v>0</v>
      </c>
      <c r="J36" s="60">
        <f t="shared" si="5"/>
        <v>0</v>
      </c>
      <c r="K36" s="60">
        <f t="shared" si="6"/>
        <v>0</v>
      </c>
      <c r="L36" s="49">
        <f t="shared" si="7"/>
        <v>0</v>
      </c>
      <c r="M36" s="60">
        <f t="shared" si="8"/>
        <v>0</v>
      </c>
      <c r="N36" s="60">
        <f t="shared" si="9"/>
        <v>0</v>
      </c>
      <c r="O36" s="49">
        <f t="shared" si="10"/>
        <v>0</v>
      </c>
      <c r="P36" s="60">
        <f t="shared" si="11"/>
        <v>0</v>
      </c>
      <c r="Q36" s="57"/>
      <c r="R36" s="67"/>
      <c r="S36" s="24">
        <f t="shared" si="12"/>
        <v>0</v>
      </c>
      <c r="T36" s="31">
        <f t="shared" si="13"/>
        <v>0</v>
      </c>
      <c r="U36" s="47">
        <f t="shared" si="0"/>
        <v>0</v>
      </c>
      <c r="V36" s="23">
        <f t="shared" si="14"/>
        <v>0</v>
      </c>
      <c r="W36" s="93">
        <f t="shared" si="15"/>
        <v>0</v>
      </c>
      <c r="X36" s="40">
        <f t="shared" si="16"/>
        <v>0</v>
      </c>
      <c r="Y36" s="40">
        <f t="shared" si="17"/>
        <v>0</v>
      </c>
      <c r="Z36" s="93">
        <f t="shared" si="18"/>
        <v>0</v>
      </c>
      <c r="AA36" s="40">
        <f t="shared" si="19"/>
        <v>0</v>
      </c>
      <c r="AB36" s="40">
        <f t="shared" si="20"/>
        <v>0</v>
      </c>
      <c r="AC36" s="93">
        <f t="shared" si="21"/>
        <v>0</v>
      </c>
      <c r="AD36" s="40">
        <f t="shared" si="22"/>
        <v>0</v>
      </c>
      <c r="AE36" s="40">
        <f t="shared" si="23"/>
        <v>0</v>
      </c>
    </row>
    <row r="37" spans="1:31" ht="18.8" customHeight="1" x14ac:dyDescent="0.2">
      <c r="A37" s="12">
        <v>21</v>
      </c>
      <c r="B37" s="63"/>
      <c r="C37" s="10"/>
      <c r="D37" s="10"/>
      <c r="E37" s="10"/>
      <c r="F37" s="30"/>
      <c r="G37" s="61">
        <f t="shared" si="2"/>
        <v>0</v>
      </c>
      <c r="H37" s="60">
        <f t="shared" si="3"/>
        <v>0</v>
      </c>
      <c r="I37" s="49">
        <f t="shared" si="4"/>
        <v>0</v>
      </c>
      <c r="J37" s="60">
        <f t="shared" si="5"/>
        <v>0</v>
      </c>
      <c r="K37" s="60">
        <f t="shared" si="6"/>
        <v>0</v>
      </c>
      <c r="L37" s="49">
        <f t="shared" si="7"/>
        <v>0</v>
      </c>
      <c r="M37" s="60">
        <f t="shared" si="8"/>
        <v>0</v>
      </c>
      <c r="N37" s="60">
        <f t="shared" si="9"/>
        <v>0</v>
      </c>
      <c r="O37" s="49">
        <f t="shared" si="10"/>
        <v>0</v>
      </c>
      <c r="P37" s="60">
        <f t="shared" si="11"/>
        <v>0</v>
      </c>
      <c r="Q37" s="57"/>
      <c r="R37" s="67"/>
      <c r="S37" s="24">
        <f t="shared" si="12"/>
        <v>0</v>
      </c>
      <c r="T37" s="31">
        <f t="shared" si="13"/>
        <v>0</v>
      </c>
      <c r="U37" s="47">
        <f t="shared" si="0"/>
        <v>0</v>
      </c>
      <c r="V37" s="23">
        <f t="shared" si="14"/>
        <v>0</v>
      </c>
      <c r="W37" s="93">
        <f t="shared" si="15"/>
        <v>0</v>
      </c>
      <c r="X37" s="40">
        <f t="shared" si="16"/>
        <v>0</v>
      </c>
      <c r="Y37" s="40">
        <f t="shared" si="17"/>
        <v>0</v>
      </c>
      <c r="Z37" s="93">
        <f t="shared" si="18"/>
        <v>0</v>
      </c>
      <c r="AA37" s="40">
        <f t="shared" si="19"/>
        <v>0</v>
      </c>
      <c r="AB37" s="40">
        <f t="shared" si="20"/>
        <v>0</v>
      </c>
      <c r="AC37" s="93">
        <f t="shared" si="21"/>
        <v>0</v>
      </c>
      <c r="AD37" s="40">
        <f t="shared" si="22"/>
        <v>0</v>
      </c>
      <c r="AE37" s="40">
        <f t="shared" si="23"/>
        <v>0</v>
      </c>
    </row>
    <row r="38" spans="1:31" ht="18.8" customHeight="1" x14ac:dyDescent="0.2">
      <c r="A38" s="12">
        <v>22</v>
      </c>
      <c r="B38" s="63"/>
      <c r="C38" s="10"/>
      <c r="D38" s="10"/>
      <c r="E38" s="10"/>
      <c r="F38" s="30"/>
      <c r="G38" s="61">
        <f t="shared" si="2"/>
        <v>0</v>
      </c>
      <c r="H38" s="60">
        <f t="shared" si="3"/>
        <v>0</v>
      </c>
      <c r="I38" s="49">
        <f t="shared" si="4"/>
        <v>0</v>
      </c>
      <c r="J38" s="60">
        <f t="shared" si="5"/>
        <v>0</v>
      </c>
      <c r="K38" s="60">
        <f t="shared" si="6"/>
        <v>0</v>
      </c>
      <c r="L38" s="49">
        <f t="shared" si="7"/>
        <v>0</v>
      </c>
      <c r="M38" s="60">
        <f t="shared" si="8"/>
        <v>0</v>
      </c>
      <c r="N38" s="60">
        <f t="shared" si="9"/>
        <v>0</v>
      </c>
      <c r="O38" s="49">
        <f t="shared" si="10"/>
        <v>0</v>
      </c>
      <c r="P38" s="60">
        <f t="shared" si="11"/>
        <v>0</v>
      </c>
      <c r="Q38" s="57"/>
      <c r="R38" s="67"/>
      <c r="S38" s="24">
        <f t="shared" si="12"/>
        <v>0</v>
      </c>
      <c r="T38" s="31">
        <f t="shared" si="13"/>
        <v>0</v>
      </c>
      <c r="U38" s="47">
        <f t="shared" si="0"/>
        <v>0</v>
      </c>
      <c r="V38" s="23">
        <f t="shared" si="14"/>
        <v>0</v>
      </c>
      <c r="W38" s="93">
        <f t="shared" si="15"/>
        <v>0</v>
      </c>
      <c r="X38" s="40">
        <f t="shared" si="16"/>
        <v>0</v>
      </c>
      <c r="Y38" s="40">
        <f t="shared" si="17"/>
        <v>0</v>
      </c>
      <c r="Z38" s="93">
        <f t="shared" si="18"/>
        <v>0</v>
      </c>
      <c r="AA38" s="40">
        <f t="shared" si="19"/>
        <v>0</v>
      </c>
      <c r="AB38" s="40">
        <f t="shared" si="20"/>
        <v>0</v>
      </c>
      <c r="AC38" s="93">
        <f t="shared" si="21"/>
        <v>0</v>
      </c>
      <c r="AD38" s="40">
        <f t="shared" si="22"/>
        <v>0</v>
      </c>
      <c r="AE38" s="40">
        <f t="shared" si="23"/>
        <v>0</v>
      </c>
    </row>
    <row r="39" spans="1:31" ht="18.8" customHeight="1" x14ac:dyDescent="0.2">
      <c r="A39" s="12">
        <v>23</v>
      </c>
      <c r="B39" s="63"/>
      <c r="C39" s="10"/>
      <c r="D39" s="10"/>
      <c r="E39" s="10"/>
      <c r="F39" s="30"/>
      <c r="G39" s="61">
        <f t="shared" si="2"/>
        <v>0</v>
      </c>
      <c r="H39" s="60">
        <f t="shared" si="3"/>
        <v>0</v>
      </c>
      <c r="I39" s="49">
        <f t="shared" si="4"/>
        <v>0</v>
      </c>
      <c r="J39" s="60">
        <f t="shared" si="5"/>
        <v>0</v>
      </c>
      <c r="K39" s="60">
        <f t="shared" si="6"/>
        <v>0</v>
      </c>
      <c r="L39" s="49">
        <f t="shared" si="7"/>
        <v>0</v>
      </c>
      <c r="M39" s="60">
        <f t="shared" si="8"/>
        <v>0</v>
      </c>
      <c r="N39" s="60">
        <f t="shared" si="9"/>
        <v>0</v>
      </c>
      <c r="O39" s="49">
        <f t="shared" si="10"/>
        <v>0</v>
      </c>
      <c r="P39" s="60">
        <f t="shared" si="11"/>
        <v>0</v>
      </c>
      <c r="Q39" s="57"/>
      <c r="R39" s="67"/>
      <c r="S39" s="24">
        <f t="shared" si="12"/>
        <v>0</v>
      </c>
      <c r="T39" s="31">
        <f t="shared" si="13"/>
        <v>0</v>
      </c>
      <c r="U39" s="47">
        <f t="shared" si="0"/>
        <v>0</v>
      </c>
      <c r="V39" s="23">
        <f t="shared" si="14"/>
        <v>0</v>
      </c>
      <c r="W39" s="93">
        <f t="shared" si="15"/>
        <v>0</v>
      </c>
      <c r="X39" s="40">
        <f t="shared" si="16"/>
        <v>0</v>
      </c>
      <c r="Y39" s="40">
        <f t="shared" si="17"/>
        <v>0</v>
      </c>
      <c r="Z39" s="93">
        <f t="shared" si="18"/>
        <v>0</v>
      </c>
      <c r="AA39" s="40">
        <f t="shared" si="19"/>
        <v>0</v>
      </c>
      <c r="AB39" s="40">
        <f t="shared" si="20"/>
        <v>0</v>
      </c>
      <c r="AC39" s="93">
        <f t="shared" si="21"/>
        <v>0</v>
      </c>
      <c r="AD39" s="40">
        <f t="shared" si="22"/>
        <v>0</v>
      </c>
      <c r="AE39" s="40">
        <f t="shared" si="23"/>
        <v>0</v>
      </c>
    </row>
    <row r="40" spans="1:31" ht="18.8" customHeight="1" x14ac:dyDescent="0.2">
      <c r="A40" s="12">
        <v>24</v>
      </c>
      <c r="B40" s="63"/>
      <c r="C40" s="10"/>
      <c r="D40" s="10"/>
      <c r="E40" s="10"/>
      <c r="F40" s="30"/>
      <c r="G40" s="61">
        <f t="shared" si="2"/>
        <v>0</v>
      </c>
      <c r="H40" s="60">
        <f t="shared" si="3"/>
        <v>0</v>
      </c>
      <c r="I40" s="49">
        <f t="shared" si="4"/>
        <v>0</v>
      </c>
      <c r="J40" s="60">
        <f t="shared" si="5"/>
        <v>0</v>
      </c>
      <c r="K40" s="60">
        <f t="shared" si="6"/>
        <v>0</v>
      </c>
      <c r="L40" s="49">
        <f t="shared" si="7"/>
        <v>0</v>
      </c>
      <c r="M40" s="60">
        <f t="shared" si="8"/>
        <v>0</v>
      </c>
      <c r="N40" s="60">
        <f t="shared" si="9"/>
        <v>0</v>
      </c>
      <c r="O40" s="49">
        <f t="shared" si="10"/>
        <v>0</v>
      </c>
      <c r="P40" s="60">
        <f t="shared" si="11"/>
        <v>0</v>
      </c>
      <c r="Q40" s="57"/>
      <c r="R40" s="67"/>
      <c r="S40" s="24">
        <f t="shared" si="12"/>
        <v>0</v>
      </c>
      <c r="T40" s="31">
        <f t="shared" si="13"/>
        <v>0</v>
      </c>
      <c r="U40" s="47">
        <f t="shared" si="0"/>
        <v>0</v>
      </c>
      <c r="V40" s="23">
        <f t="shared" si="14"/>
        <v>0</v>
      </c>
      <c r="W40" s="93">
        <f t="shared" si="15"/>
        <v>0</v>
      </c>
      <c r="X40" s="40">
        <f t="shared" si="16"/>
        <v>0</v>
      </c>
      <c r="Y40" s="40">
        <f t="shared" si="17"/>
        <v>0</v>
      </c>
      <c r="Z40" s="93">
        <f t="shared" si="18"/>
        <v>0</v>
      </c>
      <c r="AA40" s="40">
        <f t="shared" si="19"/>
        <v>0</v>
      </c>
      <c r="AB40" s="40">
        <f t="shared" si="20"/>
        <v>0</v>
      </c>
      <c r="AC40" s="93">
        <f t="shared" si="21"/>
        <v>0</v>
      </c>
      <c r="AD40" s="40">
        <f t="shared" si="22"/>
        <v>0</v>
      </c>
      <c r="AE40" s="40">
        <f t="shared" si="23"/>
        <v>0</v>
      </c>
    </row>
    <row r="41" spans="1:31" ht="18.8" customHeight="1" x14ac:dyDescent="0.2">
      <c r="A41" s="12">
        <v>25</v>
      </c>
      <c r="B41" s="63"/>
      <c r="C41" s="10"/>
      <c r="D41" s="10"/>
      <c r="E41" s="10"/>
      <c r="F41" s="30"/>
      <c r="G41" s="61">
        <f t="shared" si="2"/>
        <v>0</v>
      </c>
      <c r="H41" s="60">
        <f t="shared" si="3"/>
        <v>0</v>
      </c>
      <c r="I41" s="49">
        <f t="shared" si="4"/>
        <v>0</v>
      </c>
      <c r="J41" s="60">
        <f t="shared" si="5"/>
        <v>0</v>
      </c>
      <c r="K41" s="60">
        <f t="shared" si="6"/>
        <v>0</v>
      </c>
      <c r="L41" s="49">
        <f t="shared" si="7"/>
        <v>0</v>
      </c>
      <c r="M41" s="60">
        <f t="shared" si="8"/>
        <v>0</v>
      </c>
      <c r="N41" s="60">
        <f t="shared" si="9"/>
        <v>0</v>
      </c>
      <c r="O41" s="49">
        <f t="shared" si="10"/>
        <v>0</v>
      </c>
      <c r="P41" s="60">
        <f t="shared" si="11"/>
        <v>0</v>
      </c>
      <c r="Q41" s="57"/>
      <c r="R41" s="67"/>
      <c r="S41" s="24">
        <f t="shared" si="12"/>
        <v>0</v>
      </c>
      <c r="T41" s="31">
        <f t="shared" si="13"/>
        <v>0</v>
      </c>
      <c r="U41" s="47">
        <f t="shared" si="0"/>
        <v>0</v>
      </c>
      <c r="V41" s="23">
        <f t="shared" si="14"/>
        <v>0</v>
      </c>
      <c r="W41" s="93">
        <f t="shared" si="15"/>
        <v>0</v>
      </c>
      <c r="X41" s="40">
        <f t="shared" si="16"/>
        <v>0</v>
      </c>
      <c r="Y41" s="40">
        <f t="shared" si="17"/>
        <v>0</v>
      </c>
      <c r="Z41" s="93">
        <f t="shared" si="18"/>
        <v>0</v>
      </c>
      <c r="AA41" s="40">
        <f t="shared" si="19"/>
        <v>0</v>
      </c>
      <c r="AB41" s="40">
        <f t="shared" si="20"/>
        <v>0</v>
      </c>
      <c r="AC41" s="93">
        <f t="shared" si="21"/>
        <v>0</v>
      </c>
      <c r="AD41" s="40">
        <f t="shared" si="22"/>
        <v>0</v>
      </c>
      <c r="AE41" s="40">
        <f t="shared" si="23"/>
        <v>0</v>
      </c>
    </row>
  </sheetData>
  <mergeCells count="2">
    <mergeCell ref="Q1:R1"/>
    <mergeCell ref="B15:F15"/>
  </mergeCells>
  <phoneticPr fontId="0" type="noConversion"/>
  <dataValidations count="3">
    <dataValidation type="list" allowBlank="1" showInputMessage="1" sqref="F17:F41">
      <formula1>"75015 Bretten"</formula1>
    </dataValidation>
    <dataValidation allowBlank="1" showInputMessage="1" sqref="R16:R41 G17:H41 J17:K41 M17:N41 P17:P41"/>
    <dataValidation type="list" allowBlank="1" showInputMessage="1" sqref="Q16:Q41">
      <formula1>"x,X"</formula1>
    </dataValidation>
  </dataValidations>
  <pageMargins left="0.39370078740157483" right="0.31496062992125984" top="0.9055118110236221" bottom="0.47244094488188981" header="0.39370078740157483" footer="0.27559055118110237"/>
  <pageSetup paperSize="9" scale="85" orientation="portrait" r:id="rId1"/>
  <headerFooter alignWithMargins="0">
    <oddHeader>&amp;L&amp;"Arial,Fett"&amp;8Stadt Bretten&amp;10&amp;U
Amt für Bildung und Kultur&amp;C&amp;"Arial,Fett"&amp;12Sportlerehrung Sportler Mannschaften&amp;RSeite &amp;P von &amp;N</oddHeader>
    <oddFooter>&amp;L&amp;8&amp;D, &amp;F,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F35"/>
  <sheetViews>
    <sheetView showGridLines="0" showZeros="0" zoomScaleNormal="10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D2" sqref="D2"/>
    </sheetView>
  </sheetViews>
  <sheetFormatPr baseColWidth="10" defaultColWidth="11.44140625" defaultRowHeight="18.8" customHeight="1" x14ac:dyDescent="0.2"/>
  <cols>
    <col min="1" max="1" width="4.44140625" style="1" customWidth="1"/>
    <col min="2" max="3" width="15.88671875" style="1" customWidth="1"/>
    <col min="4" max="4" width="15.109375" style="1" customWidth="1"/>
    <col min="5" max="5" width="15.33203125" style="1" customWidth="1"/>
    <col min="6" max="6" width="12.21875" style="1" customWidth="1"/>
    <col min="7" max="7" width="15.6640625" style="1" customWidth="1"/>
    <col min="8" max="8" width="4.6640625" style="1" customWidth="1"/>
    <col min="9" max="9" width="20.44140625" style="1" customWidth="1"/>
    <col min="10" max="10" width="24.21875" style="1" customWidth="1"/>
    <col min="11" max="11" width="4.6640625" style="1" customWidth="1"/>
    <col min="12" max="12" width="20.44140625" style="1" customWidth="1"/>
    <col min="13" max="13" width="22.33203125" style="1" customWidth="1"/>
    <col min="14" max="14" width="4.6640625" style="1" customWidth="1"/>
    <col min="15" max="15" width="18.44140625" style="1" customWidth="1"/>
    <col min="16" max="16" width="22.6640625" style="1" customWidth="1"/>
    <col min="17" max="17" width="8.21875" style="1" customWidth="1"/>
    <col min="18" max="18" width="9.44140625" style="1" customWidth="1"/>
    <col min="19" max="32" width="11.44140625" style="1" hidden="1" customWidth="1"/>
    <col min="33" max="16384" width="11.44140625" style="1"/>
  </cols>
  <sheetData>
    <row r="1" spans="1:32" ht="27.1" customHeight="1" x14ac:dyDescent="0.2">
      <c r="A1" s="65"/>
      <c r="B1" s="56" t="s">
        <v>199</v>
      </c>
      <c r="C1" s="65"/>
      <c r="D1" s="65"/>
      <c r="E1" s="65"/>
      <c r="F1" s="65"/>
      <c r="G1" s="65"/>
      <c r="H1" s="65"/>
      <c r="I1" s="14" t="s">
        <v>3</v>
      </c>
      <c r="J1" s="65"/>
      <c r="K1" s="65"/>
      <c r="L1" s="65"/>
      <c r="M1" s="65"/>
      <c r="N1" s="65"/>
      <c r="O1" s="65"/>
      <c r="P1" s="65"/>
      <c r="Q1" s="65"/>
      <c r="R1" s="65"/>
      <c r="S1" s="66"/>
    </row>
    <row r="2" spans="1:32" ht="22.55" customHeight="1" x14ac:dyDescent="0.2">
      <c r="A2" s="65"/>
      <c r="B2" s="9" t="s">
        <v>0</v>
      </c>
      <c r="C2" s="27" t="str">
        <f>IF(Ehrungsantrag!D4&gt;0,Ehrungsantrag!D4,"")</f>
        <v/>
      </c>
      <c r="D2" s="27"/>
      <c r="E2" s="17"/>
      <c r="F2" s="66"/>
      <c r="G2" s="66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32" ht="18" customHeight="1" x14ac:dyDescent="0.2">
      <c r="A3" s="65"/>
      <c r="B3" s="121" t="s">
        <v>198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65"/>
      <c r="O3" s="65"/>
      <c r="P3" s="65"/>
      <c r="Q3" s="65"/>
      <c r="R3" s="65"/>
      <c r="S3" s="66"/>
    </row>
    <row r="4" spans="1:32" ht="32.4" customHeight="1" x14ac:dyDescent="0.2">
      <c r="A4" s="65"/>
      <c r="B4" s="121" t="s">
        <v>153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65"/>
      <c r="O4" s="65"/>
      <c r="P4" s="65"/>
      <c r="Q4" s="65"/>
      <c r="R4" s="65"/>
      <c r="S4" s="66"/>
    </row>
    <row r="5" spans="1:32" ht="22.85" customHeight="1" x14ac:dyDescent="0.2">
      <c r="A5" s="65"/>
      <c r="B5" s="121" t="s">
        <v>61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65"/>
      <c r="O5" s="65"/>
      <c r="P5" s="65"/>
      <c r="Q5" s="65"/>
      <c r="R5" s="65"/>
      <c r="S5" s="66"/>
    </row>
    <row r="6" spans="1:32" ht="6.9" customHeight="1" thickBo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32" ht="29.45" customHeight="1" thickTop="1" x14ac:dyDescent="0.2">
      <c r="A7" s="51"/>
      <c r="B7" s="51"/>
      <c r="C7" s="51"/>
      <c r="D7" s="51"/>
      <c r="E7" s="51"/>
      <c r="F7" s="51"/>
      <c r="G7" s="51"/>
      <c r="H7" s="70" t="s">
        <v>154</v>
      </c>
      <c r="I7" s="72"/>
      <c r="J7" s="71"/>
      <c r="K7" s="70" t="s">
        <v>141</v>
      </c>
      <c r="L7" s="72"/>
      <c r="M7" s="71"/>
      <c r="N7" s="70" t="s">
        <v>142</v>
      </c>
      <c r="O7" s="72"/>
      <c r="P7" s="71"/>
      <c r="Q7" s="51"/>
      <c r="R7" s="51"/>
    </row>
    <row r="8" spans="1:32" ht="25.55" customHeight="1" x14ac:dyDescent="0.2">
      <c r="A8" s="5" t="s">
        <v>10</v>
      </c>
      <c r="B8" s="7" t="s">
        <v>98</v>
      </c>
      <c r="C8" s="7" t="s">
        <v>99</v>
      </c>
      <c r="D8" s="7" t="s">
        <v>152</v>
      </c>
      <c r="E8" s="2" t="s">
        <v>11</v>
      </c>
      <c r="F8" s="2" t="s">
        <v>12</v>
      </c>
      <c r="G8" s="7" t="s">
        <v>60</v>
      </c>
      <c r="H8" s="73" t="s">
        <v>95</v>
      </c>
      <c r="I8" s="74" t="s">
        <v>26</v>
      </c>
      <c r="J8" s="78" t="s">
        <v>28</v>
      </c>
      <c r="K8" s="73" t="s">
        <v>95</v>
      </c>
      <c r="L8" s="74" t="s">
        <v>26</v>
      </c>
      <c r="M8" s="78" t="s">
        <v>28</v>
      </c>
      <c r="N8" s="73" t="s">
        <v>95</v>
      </c>
      <c r="O8" s="74" t="s">
        <v>26</v>
      </c>
      <c r="P8" s="78" t="s">
        <v>28</v>
      </c>
      <c r="Q8" s="64" t="s">
        <v>160</v>
      </c>
      <c r="R8" s="2" t="s">
        <v>27</v>
      </c>
      <c r="S8" s="2" t="s">
        <v>0</v>
      </c>
      <c r="T8" s="2" t="s">
        <v>66</v>
      </c>
      <c r="U8" s="2" t="s">
        <v>93</v>
      </c>
      <c r="V8" s="48" t="s">
        <v>9</v>
      </c>
      <c r="W8" s="2" t="s">
        <v>143</v>
      </c>
      <c r="X8" s="5" t="s">
        <v>144</v>
      </c>
      <c r="Y8" s="5" t="s">
        <v>168</v>
      </c>
      <c r="Z8" s="2" t="s">
        <v>145</v>
      </c>
      <c r="AA8" s="5" t="s">
        <v>146</v>
      </c>
      <c r="AB8" s="5" t="s">
        <v>166</v>
      </c>
      <c r="AC8" s="2" t="s">
        <v>147</v>
      </c>
      <c r="AD8" s="5" t="s">
        <v>148</v>
      </c>
      <c r="AE8" s="5" t="s">
        <v>174</v>
      </c>
      <c r="AF8" s="48" t="s">
        <v>13</v>
      </c>
    </row>
    <row r="9" spans="1:32" ht="26.3" customHeight="1" x14ac:dyDescent="0.2">
      <c r="A9" s="12">
        <v>1</v>
      </c>
      <c r="B9" s="6"/>
      <c r="C9" s="67"/>
      <c r="D9" s="67"/>
      <c r="E9" s="67"/>
      <c r="F9" s="30"/>
      <c r="G9" s="68"/>
      <c r="H9" s="75"/>
      <c r="I9" s="77"/>
      <c r="J9" s="76"/>
      <c r="K9" s="75"/>
      <c r="L9" s="77"/>
      <c r="M9" s="76"/>
      <c r="N9" s="75"/>
      <c r="O9" s="77"/>
      <c r="P9" s="76"/>
      <c r="Q9" s="57"/>
      <c r="R9" s="67"/>
      <c r="S9" s="13">
        <f>IF(B9&gt;0,Ehrungsantrag!$D$4,)</f>
        <v>0</v>
      </c>
      <c r="T9" s="22">
        <f>IF(B9&gt;0,Ehrungsantrag!$H$9,)</f>
        <v>0</v>
      </c>
      <c r="U9" s="46">
        <f t="shared" ref="U9" si="0">IF(B9&gt;0,"E",)</f>
        <v>0</v>
      </c>
      <c r="V9" s="46"/>
      <c r="W9" s="46">
        <f>H9</f>
        <v>0</v>
      </c>
      <c r="X9" s="46">
        <f t="shared" ref="X9:AE9" si="1">I9</f>
        <v>0</v>
      </c>
      <c r="Y9" s="46">
        <f t="shared" si="1"/>
        <v>0</v>
      </c>
      <c r="Z9" s="46">
        <f t="shared" si="1"/>
        <v>0</v>
      </c>
      <c r="AA9" s="46">
        <f t="shared" si="1"/>
        <v>0</v>
      </c>
      <c r="AB9" s="46">
        <f t="shared" si="1"/>
        <v>0</v>
      </c>
      <c r="AC9" s="46">
        <f t="shared" si="1"/>
        <v>0</v>
      </c>
      <c r="AD9" s="46">
        <f t="shared" si="1"/>
        <v>0</v>
      </c>
      <c r="AE9" s="46">
        <f t="shared" si="1"/>
        <v>0</v>
      </c>
      <c r="AF9" s="46">
        <f t="shared" ref="AF9:AF33" si="2">G9</f>
        <v>0</v>
      </c>
    </row>
    <row r="10" spans="1:32" ht="26.3" customHeight="1" x14ac:dyDescent="0.2">
      <c r="A10" s="12">
        <v>2</v>
      </c>
      <c r="B10" s="6"/>
      <c r="C10" s="67"/>
      <c r="D10" s="67"/>
      <c r="E10" s="67"/>
      <c r="F10" s="30"/>
      <c r="G10" s="68"/>
      <c r="H10" s="75"/>
      <c r="I10" s="77"/>
      <c r="J10" s="76"/>
      <c r="K10" s="75"/>
      <c r="L10" s="77"/>
      <c r="M10" s="76"/>
      <c r="N10" s="75"/>
      <c r="O10" s="77"/>
      <c r="P10" s="76"/>
      <c r="Q10" s="57"/>
      <c r="R10" s="67"/>
      <c r="S10" s="13">
        <f>IF(B10&gt;0,Ehrungsantrag!$D$4,)</f>
        <v>0</v>
      </c>
      <c r="T10" s="22">
        <f>IF(B10&gt;0,Ehrungsantrag!$H$9,)</f>
        <v>0</v>
      </c>
      <c r="U10" s="46">
        <f t="shared" ref="U10:U33" si="3">IF(B10&gt;0,"E",)</f>
        <v>0</v>
      </c>
      <c r="V10" s="46"/>
      <c r="W10" s="46">
        <f t="shared" ref="W10:W33" si="4">H10</f>
        <v>0</v>
      </c>
      <c r="X10" s="46">
        <f t="shared" ref="X10:X33" si="5">I10</f>
        <v>0</v>
      </c>
      <c r="Y10" s="46">
        <f t="shared" ref="Y10:Y33" si="6">J10</f>
        <v>0</v>
      </c>
      <c r="Z10" s="46">
        <f t="shared" ref="Z10:Z33" si="7">K10</f>
        <v>0</v>
      </c>
      <c r="AA10" s="46">
        <f t="shared" ref="AA10:AA33" si="8">L10</f>
        <v>0</v>
      </c>
      <c r="AB10" s="46">
        <f t="shared" ref="AB10:AB33" si="9">M10</f>
        <v>0</v>
      </c>
      <c r="AC10" s="46">
        <f t="shared" ref="AC10:AC33" si="10">N10</f>
        <v>0</v>
      </c>
      <c r="AD10" s="46">
        <f t="shared" ref="AD10:AD33" si="11">O10</f>
        <v>0</v>
      </c>
      <c r="AE10" s="46">
        <f t="shared" ref="AE10:AE33" si="12">P10</f>
        <v>0</v>
      </c>
      <c r="AF10" s="46">
        <f t="shared" si="2"/>
        <v>0</v>
      </c>
    </row>
    <row r="11" spans="1:32" ht="26.3" customHeight="1" x14ac:dyDescent="0.2">
      <c r="A11" s="12">
        <v>3</v>
      </c>
      <c r="B11" s="6"/>
      <c r="C11" s="67"/>
      <c r="D11" s="67"/>
      <c r="E11" s="67"/>
      <c r="F11" s="30"/>
      <c r="G11" s="68"/>
      <c r="H11" s="75"/>
      <c r="I11" s="77"/>
      <c r="J11" s="76"/>
      <c r="K11" s="75"/>
      <c r="L11" s="77"/>
      <c r="M11" s="76"/>
      <c r="N11" s="75"/>
      <c r="O11" s="77"/>
      <c r="P11" s="76"/>
      <c r="Q11" s="57"/>
      <c r="R11" s="67"/>
      <c r="S11" s="13">
        <f>IF(B11&gt;0,Ehrungsantrag!$D$4,)</f>
        <v>0</v>
      </c>
      <c r="T11" s="22">
        <f>IF(B11&gt;0,Ehrungsantrag!$H$9,)</f>
        <v>0</v>
      </c>
      <c r="U11" s="46">
        <f t="shared" si="3"/>
        <v>0</v>
      </c>
      <c r="V11" s="46"/>
      <c r="W11" s="46">
        <f t="shared" si="4"/>
        <v>0</v>
      </c>
      <c r="X11" s="46">
        <f t="shared" si="5"/>
        <v>0</v>
      </c>
      <c r="Y11" s="46">
        <f t="shared" si="6"/>
        <v>0</v>
      </c>
      <c r="Z11" s="46">
        <f t="shared" si="7"/>
        <v>0</v>
      </c>
      <c r="AA11" s="46">
        <f t="shared" si="8"/>
        <v>0</v>
      </c>
      <c r="AB11" s="46">
        <f t="shared" si="9"/>
        <v>0</v>
      </c>
      <c r="AC11" s="46">
        <f t="shared" si="10"/>
        <v>0</v>
      </c>
      <c r="AD11" s="46">
        <f t="shared" si="11"/>
        <v>0</v>
      </c>
      <c r="AE11" s="46">
        <f t="shared" si="12"/>
        <v>0</v>
      </c>
      <c r="AF11" s="46">
        <f t="shared" si="2"/>
        <v>0</v>
      </c>
    </row>
    <row r="12" spans="1:32" ht="26.3" customHeight="1" x14ac:dyDescent="0.2">
      <c r="A12" s="12">
        <v>4</v>
      </c>
      <c r="B12" s="6"/>
      <c r="C12" s="67"/>
      <c r="D12" s="67"/>
      <c r="E12" s="67"/>
      <c r="F12" s="30"/>
      <c r="G12" s="68"/>
      <c r="H12" s="75"/>
      <c r="I12" s="77"/>
      <c r="J12" s="76"/>
      <c r="K12" s="75"/>
      <c r="L12" s="77"/>
      <c r="M12" s="76"/>
      <c r="N12" s="75"/>
      <c r="O12" s="77"/>
      <c r="P12" s="76"/>
      <c r="Q12" s="57"/>
      <c r="R12" s="67"/>
      <c r="S12" s="13">
        <f>IF(B12&gt;0,Ehrungsantrag!$D$4,)</f>
        <v>0</v>
      </c>
      <c r="T12" s="22">
        <f>IF(B12&gt;0,Ehrungsantrag!$H$9,)</f>
        <v>0</v>
      </c>
      <c r="U12" s="46">
        <f t="shared" si="3"/>
        <v>0</v>
      </c>
      <c r="V12" s="46"/>
      <c r="W12" s="46">
        <f t="shared" si="4"/>
        <v>0</v>
      </c>
      <c r="X12" s="46">
        <f t="shared" si="5"/>
        <v>0</v>
      </c>
      <c r="Y12" s="46">
        <f t="shared" si="6"/>
        <v>0</v>
      </c>
      <c r="Z12" s="46">
        <f t="shared" si="7"/>
        <v>0</v>
      </c>
      <c r="AA12" s="46">
        <f t="shared" si="8"/>
        <v>0</v>
      </c>
      <c r="AB12" s="46">
        <f t="shared" si="9"/>
        <v>0</v>
      </c>
      <c r="AC12" s="46">
        <f t="shared" si="10"/>
        <v>0</v>
      </c>
      <c r="AD12" s="46">
        <f t="shared" si="11"/>
        <v>0</v>
      </c>
      <c r="AE12" s="46">
        <f t="shared" si="12"/>
        <v>0</v>
      </c>
      <c r="AF12" s="46">
        <f t="shared" si="2"/>
        <v>0</v>
      </c>
    </row>
    <row r="13" spans="1:32" ht="26.3" customHeight="1" x14ac:dyDescent="0.2">
      <c r="A13" s="12">
        <v>5</v>
      </c>
      <c r="B13" s="6"/>
      <c r="C13" s="67"/>
      <c r="D13" s="67"/>
      <c r="E13" s="67"/>
      <c r="F13" s="30"/>
      <c r="G13" s="68"/>
      <c r="H13" s="75"/>
      <c r="I13" s="77"/>
      <c r="J13" s="76"/>
      <c r="K13" s="75"/>
      <c r="L13" s="77"/>
      <c r="M13" s="76"/>
      <c r="N13" s="75"/>
      <c r="O13" s="77"/>
      <c r="P13" s="76"/>
      <c r="Q13" s="57"/>
      <c r="R13" s="67"/>
      <c r="S13" s="13">
        <f>IF(B13&gt;0,Ehrungsantrag!$D$4,)</f>
        <v>0</v>
      </c>
      <c r="T13" s="22">
        <f>IF(B13&gt;0,Ehrungsantrag!$H$9,)</f>
        <v>0</v>
      </c>
      <c r="U13" s="46">
        <f t="shared" si="3"/>
        <v>0</v>
      </c>
      <c r="V13" s="46"/>
      <c r="W13" s="46">
        <f t="shared" si="4"/>
        <v>0</v>
      </c>
      <c r="X13" s="46">
        <f t="shared" si="5"/>
        <v>0</v>
      </c>
      <c r="Y13" s="46">
        <f t="shared" si="6"/>
        <v>0</v>
      </c>
      <c r="Z13" s="46">
        <f t="shared" si="7"/>
        <v>0</v>
      </c>
      <c r="AA13" s="46">
        <f t="shared" si="8"/>
        <v>0</v>
      </c>
      <c r="AB13" s="46">
        <f t="shared" si="9"/>
        <v>0</v>
      </c>
      <c r="AC13" s="46">
        <f t="shared" si="10"/>
        <v>0</v>
      </c>
      <c r="AD13" s="46">
        <f t="shared" si="11"/>
        <v>0</v>
      </c>
      <c r="AE13" s="46">
        <f t="shared" si="12"/>
        <v>0</v>
      </c>
      <c r="AF13" s="46">
        <f t="shared" si="2"/>
        <v>0</v>
      </c>
    </row>
    <row r="14" spans="1:32" ht="26.3" customHeight="1" x14ac:dyDescent="0.2">
      <c r="A14" s="12">
        <v>6</v>
      </c>
      <c r="B14" s="6"/>
      <c r="C14" s="67"/>
      <c r="D14" s="67"/>
      <c r="E14" s="67"/>
      <c r="F14" s="30"/>
      <c r="G14" s="68"/>
      <c r="H14" s="75"/>
      <c r="I14" s="77"/>
      <c r="J14" s="76"/>
      <c r="K14" s="75"/>
      <c r="L14" s="77"/>
      <c r="M14" s="76"/>
      <c r="N14" s="75"/>
      <c r="O14" s="77"/>
      <c r="P14" s="76"/>
      <c r="Q14" s="57"/>
      <c r="R14" s="67"/>
      <c r="S14" s="13">
        <f>IF(B14&gt;0,Ehrungsantrag!$D$4,)</f>
        <v>0</v>
      </c>
      <c r="T14" s="22">
        <f>IF(B14&gt;0,Ehrungsantrag!$H$9,)</f>
        <v>0</v>
      </c>
      <c r="U14" s="46">
        <f t="shared" si="3"/>
        <v>0</v>
      </c>
      <c r="V14" s="46"/>
      <c r="W14" s="46">
        <f t="shared" si="4"/>
        <v>0</v>
      </c>
      <c r="X14" s="46">
        <f t="shared" si="5"/>
        <v>0</v>
      </c>
      <c r="Y14" s="46">
        <f t="shared" si="6"/>
        <v>0</v>
      </c>
      <c r="Z14" s="46">
        <f t="shared" si="7"/>
        <v>0</v>
      </c>
      <c r="AA14" s="46">
        <f t="shared" si="8"/>
        <v>0</v>
      </c>
      <c r="AB14" s="46">
        <f t="shared" si="9"/>
        <v>0</v>
      </c>
      <c r="AC14" s="46">
        <f t="shared" si="10"/>
        <v>0</v>
      </c>
      <c r="AD14" s="46">
        <f t="shared" si="11"/>
        <v>0</v>
      </c>
      <c r="AE14" s="46">
        <f t="shared" si="12"/>
        <v>0</v>
      </c>
      <c r="AF14" s="46">
        <f t="shared" si="2"/>
        <v>0</v>
      </c>
    </row>
    <row r="15" spans="1:32" ht="26.3" customHeight="1" x14ac:dyDescent="0.2">
      <c r="A15" s="12">
        <v>7</v>
      </c>
      <c r="B15" s="6"/>
      <c r="C15" s="67"/>
      <c r="D15" s="67"/>
      <c r="E15" s="67"/>
      <c r="F15" s="30"/>
      <c r="G15" s="68"/>
      <c r="H15" s="75"/>
      <c r="I15" s="77"/>
      <c r="J15" s="76"/>
      <c r="K15" s="75"/>
      <c r="L15" s="77"/>
      <c r="M15" s="76"/>
      <c r="N15" s="75"/>
      <c r="O15" s="77"/>
      <c r="P15" s="76"/>
      <c r="Q15" s="57"/>
      <c r="R15" s="67"/>
      <c r="S15" s="13">
        <f>IF(B15&gt;0,Ehrungsantrag!$D$4,)</f>
        <v>0</v>
      </c>
      <c r="T15" s="22">
        <f>IF(B15&gt;0,Ehrungsantrag!$H$9,)</f>
        <v>0</v>
      </c>
      <c r="U15" s="46">
        <f t="shared" si="3"/>
        <v>0</v>
      </c>
      <c r="V15" s="46"/>
      <c r="W15" s="46">
        <f t="shared" si="4"/>
        <v>0</v>
      </c>
      <c r="X15" s="46">
        <f t="shared" si="5"/>
        <v>0</v>
      </c>
      <c r="Y15" s="46">
        <f t="shared" si="6"/>
        <v>0</v>
      </c>
      <c r="Z15" s="46">
        <f t="shared" si="7"/>
        <v>0</v>
      </c>
      <c r="AA15" s="46">
        <f t="shared" si="8"/>
        <v>0</v>
      </c>
      <c r="AB15" s="46">
        <f t="shared" si="9"/>
        <v>0</v>
      </c>
      <c r="AC15" s="46">
        <f t="shared" si="10"/>
        <v>0</v>
      </c>
      <c r="AD15" s="46">
        <f t="shared" si="11"/>
        <v>0</v>
      </c>
      <c r="AE15" s="46">
        <f t="shared" si="12"/>
        <v>0</v>
      </c>
      <c r="AF15" s="46">
        <f t="shared" si="2"/>
        <v>0</v>
      </c>
    </row>
    <row r="16" spans="1:32" ht="26.3" customHeight="1" x14ac:dyDescent="0.2">
      <c r="A16" s="12">
        <v>8</v>
      </c>
      <c r="B16" s="6"/>
      <c r="C16" s="67"/>
      <c r="D16" s="67"/>
      <c r="E16" s="67"/>
      <c r="F16" s="30"/>
      <c r="G16" s="68"/>
      <c r="H16" s="75"/>
      <c r="I16" s="77"/>
      <c r="J16" s="76"/>
      <c r="K16" s="75"/>
      <c r="L16" s="77"/>
      <c r="M16" s="76"/>
      <c r="N16" s="75"/>
      <c r="O16" s="77"/>
      <c r="P16" s="76"/>
      <c r="Q16" s="57"/>
      <c r="R16" s="67"/>
      <c r="S16" s="13">
        <f>IF(B16&gt;0,Ehrungsantrag!$D$4,)</f>
        <v>0</v>
      </c>
      <c r="T16" s="22">
        <f>IF(B16&gt;0,Ehrungsantrag!$H$9,)</f>
        <v>0</v>
      </c>
      <c r="U16" s="46">
        <f t="shared" si="3"/>
        <v>0</v>
      </c>
      <c r="V16" s="46"/>
      <c r="W16" s="46">
        <f t="shared" si="4"/>
        <v>0</v>
      </c>
      <c r="X16" s="46">
        <f t="shared" si="5"/>
        <v>0</v>
      </c>
      <c r="Y16" s="46">
        <f t="shared" si="6"/>
        <v>0</v>
      </c>
      <c r="Z16" s="46">
        <f t="shared" si="7"/>
        <v>0</v>
      </c>
      <c r="AA16" s="46">
        <f t="shared" si="8"/>
        <v>0</v>
      </c>
      <c r="AB16" s="46">
        <f t="shared" si="9"/>
        <v>0</v>
      </c>
      <c r="AC16" s="46">
        <f t="shared" si="10"/>
        <v>0</v>
      </c>
      <c r="AD16" s="46">
        <f t="shared" si="11"/>
        <v>0</v>
      </c>
      <c r="AE16" s="46">
        <f t="shared" si="12"/>
        <v>0</v>
      </c>
      <c r="AF16" s="46">
        <f t="shared" si="2"/>
        <v>0</v>
      </c>
    </row>
    <row r="17" spans="1:32" ht="26.3" customHeight="1" x14ac:dyDescent="0.2">
      <c r="A17" s="12">
        <v>9</v>
      </c>
      <c r="B17" s="6"/>
      <c r="C17" s="67"/>
      <c r="D17" s="67"/>
      <c r="E17" s="67"/>
      <c r="F17" s="30"/>
      <c r="G17" s="68"/>
      <c r="H17" s="75"/>
      <c r="I17" s="77"/>
      <c r="J17" s="76"/>
      <c r="K17" s="75"/>
      <c r="L17" s="77"/>
      <c r="M17" s="76"/>
      <c r="N17" s="75"/>
      <c r="O17" s="77"/>
      <c r="P17" s="76"/>
      <c r="Q17" s="57"/>
      <c r="R17" s="67"/>
      <c r="S17" s="13">
        <f>IF(B17&gt;0,Ehrungsantrag!$D$4,)</f>
        <v>0</v>
      </c>
      <c r="T17" s="22">
        <f>IF(B17&gt;0,Ehrungsantrag!$H$9,)</f>
        <v>0</v>
      </c>
      <c r="U17" s="46">
        <f t="shared" si="3"/>
        <v>0</v>
      </c>
      <c r="V17" s="46"/>
      <c r="W17" s="46">
        <f t="shared" si="4"/>
        <v>0</v>
      </c>
      <c r="X17" s="46">
        <f t="shared" si="5"/>
        <v>0</v>
      </c>
      <c r="Y17" s="46">
        <f t="shared" si="6"/>
        <v>0</v>
      </c>
      <c r="Z17" s="46">
        <f t="shared" si="7"/>
        <v>0</v>
      </c>
      <c r="AA17" s="46">
        <f t="shared" si="8"/>
        <v>0</v>
      </c>
      <c r="AB17" s="46">
        <f t="shared" si="9"/>
        <v>0</v>
      </c>
      <c r="AC17" s="46">
        <f t="shared" si="10"/>
        <v>0</v>
      </c>
      <c r="AD17" s="46">
        <f t="shared" si="11"/>
        <v>0</v>
      </c>
      <c r="AE17" s="46">
        <f t="shared" si="12"/>
        <v>0</v>
      </c>
      <c r="AF17" s="46">
        <f t="shared" si="2"/>
        <v>0</v>
      </c>
    </row>
    <row r="18" spans="1:32" ht="26.3" customHeight="1" x14ac:dyDescent="0.2">
      <c r="A18" s="12">
        <v>10</v>
      </c>
      <c r="B18" s="6"/>
      <c r="C18" s="67"/>
      <c r="D18" s="67"/>
      <c r="E18" s="67"/>
      <c r="F18" s="30"/>
      <c r="G18" s="68"/>
      <c r="H18" s="75"/>
      <c r="I18" s="77"/>
      <c r="J18" s="76"/>
      <c r="K18" s="75"/>
      <c r="L18" s="77"/>
      <c r="M18" s="76"/>
      <c r="N18" s="75"/>
      <c r="O18" s="77"/>
      <c r="P18" s="76"/>
      <c r="Q18" s="57"/>
      <c r="R18" s="67"/>
      <c r="S18" s="13">
        <f>IF(B18&gt;0,Ehrungsantrag!$D$4,)</f>
        <v>0</v>
      </c>
      <c r="T18" s="22">
        <f>IF(B18&gt;0,Ehrungsantrag!$H$9,)</f>
        <v>0</v>
      </c>
      <c r="U18" s="46">
        <f t="shared" si="3"/>
        <v>0</v>
      </c>
      <c r="V18" s="46"/>
      <c r="W18" s="46">
        <f t="shared" si="4"/>
        <v>0</v>
      </c>
      <c r="X18" s="46">
        <f t="shared" si="5"/>
        <v>0</v>
      </c>
      <c r="Y18" s="46">
        <f t="shared" si="6"/>
        <v>0</v>
      </c>
      <c r="Z18" s="46">
        <f t="shared" si="7"/>
        <v>0</v>
      </c>
      <c r="AA18" s="46">
        <f t="shared" si="8"/>
        <v>0</v>
      </c>
      <c r="AB18" s="46">
        <f t="shared" si="9"/>
        <v>0</v>
      </c>
      <c r="AC18" s="46">
        <f t="shared" si="10"/>
        <v>0</v>
      </c>
      <c r="AD18" s="46">
        <f t="shared" si="11"/>
        <v>0</v>
      </c>
      <c r="AE18" s="46">
        <f t="shared" si="12"/>
        <v>0</v>
      </c>
      <c r="AF18" s="46">
        <f t="shared" si="2"/>
        <v>0</v>
      </c>
    </row>
    <row r="19" spans="1:32" ht="26.3" customHeight="1" x14ac:dyDescent="0.2">
      <c r="A19" s="12">
        <v>11</v>
      </c>
      <c r="B19" s="6"/>
      <c r="C19" s="67"/>
      <c r="D19" s="67"/>
      <c r="E19" s="67"/>
      <c r="F19" s="30"/>
      <c r="G19" s="68"/>
      <c r="H19" s="75"/>
      <c r="I19" s="77"/>
      <c r="J19" s="76"/>
      <c r="K19" s="75"/>
      <c r="L19" s="77"/>
      <c r="M19" s="76"/>
      <c r="N19" s="75"/>
      <c r="O19" s="77"/>
      <c r="P19" s="76"/>
      <c r="Q19" s="57"/>
      <c r="R19" s="67"/>
      <c r="S19" s="13">
        <f>IF(B19&gt;0,Ehrungsantrag!$D$4,)</f>
        <v>0</v>
      </c>
      <c r="T19" s="22">
        <f>IF(B19&gt;0,Ehrungsantrag!$H$9,)</f>
        <v>0</v>
      </c>
      <c r="U19" s="46">
        <f t="shared" si="3"/>
        <v>0</v>
      </c>
      <c r="V19" s="46"/>
      <c r="W19" s="46">
        <f t="shared" si="4"/>
        <v>0</v>
      </c>
      <c r="X19" s="46">
        <f t="shared" si="5"/>
        <v>0</v>
      </c>
      <c r="Y19" s="46">
        <f t="shared" si="6"/>
        <v>0</v>
      </c>
      <c r="Z19" s="46">
        <f t="shared" si="7"/>
        <v>0</v>
      </c>
      <c r="AA19" s="46">
        <f t="shared" si="8"/>
        <v>0</v>
      </c>
      <c r="AB19" s="46">
        <f t="shared" si="9"/>
        <v>0</v>
      </c>
      <c r="AC19" s="46">
        <f t="shared" si="10"/>
        <v>0</v>
      </c>
      <c r="AD19" s="46">
        <f t="shared" si="11"/>
        <v>0</v>
      </c>
      <c r="AE19" s="46">
        <f t="shared" si="12"/>
        <v>0</v>
      </c>
      <c r="AF19" s="46">
        <f t="shared" si="2"/>
        <v>0</v>
      </c>
    </row>
    <row r="20" spans="1:32" ht="26.3" customHeight="1" x14ac:dyDescent="0.2">
      <c r="A20" s="12">
        <v>12</v>
      </c>
      <c r="B20" s="6"/>
      <c r="C20" s="67"/>
      <c r="D20" s="67"/>
      <c r="E20" s="67"/>
      <c r="F20" s="30"/>
      <c r="G20" s="68"/>
      <c r="H20" s="75"/>
      <c r="I20" s="77"/>
      <c r="J20" s="76"/>
      <c r="K20" s="75"/>
      <c r="L20" s="77"/>
      <c r="M20" s="76"/>
      <c r="N20" s="75"/>
      <c r="O20" s="77"/>
      <c r="P20" s="76"/>
      <c r="Q20" s="57"/>
      <c r="R20" s="67"/>
      <c r="S20" s="13">
        <f>IF(B20&gt;0,Ehrungsantrag!$D$4,)</f>
        <v>0</v>
      </c>
      <c r="T20" s="22">
        <f>IF(B20&gt;0,Ehrungsantrag!$H$9,)</f>
        <v>0</v>
      </c>
      <c r="U20" s="46">
        <f t="shared" si="3"/>
        <v>0</v>
      </c>
      <c r="V20" s="46"/>
      <c r="W20" s="46">
        <f t="shared" si="4"/>
        <v>0</v>
      </c>
      <c r="X20" s="46">
        <f t="shared" si="5"/>
        <v>0</v>
      </c>
      <c r="Y20" s="46">
        <f t="shared" si="6"/>
        <v>0</v>
      </c>
      <c r="Z20" s="46">
        <f t="shared" si="7"/>
        <v>0</v>
      </c>
      <c r="AA20" s="46">
        <f t="shared" si="8"/>
        <v>0</v>
      </c>
      <c r="AB20" s="46">
        <f t="shared" si="9"/>
        <v>0</v>
      </c>
      <c r="AC20" s="46">
        <f t="shared" si="10"/>
        <v>0</v>
      </c>
      <c r="AD20" s="46">
        <f t="shared" si="11"/>
        <v>0</v>
      </c>
      <c r="AE20" s="46">
        <f t="shared" si="12"/>
        <v>0</v>
      </c>
      <c r="AF20" s="46">
        <f t="shared" si="2"/>
        <v>0</v>
      </c>
    </row>
    <row r="21" spans="1:32" ht="26.3" customHeight="1" x14ac:dyDescent="0.2">
      <c r="A21" s="12">
        <v>13</v>
      </c>
      <c r="B21" s="6"/>
      <c r="C21" s="67"/>
      <c r="D21" s="67"/>
      <c r="E21" s="67"/>
      <c r="F21" s="30"/>
      <c r="G21" s="68"/>
      <c r="H21" s="75"/>
      <c r="I21" s="77"/>
      <c r="J21" s="76"/>
      <c r="K21" s="75"/>
      <c r="L21" s="77"/>
      <c r="M21" s="76"/>
      <c r="N21" s="75"/>
      <c r="O21" s="77"/>
      <c r="P21" s="76"/>
      <c r="Q21" s="57"/>
      <c r="R21" s="67"/>
      <c r="S21" s="13">
        <f>IF(B21&gt;0,Ehrungsantrag!$D$4,)</f>
        <v>0</v>
      </c>
      <c r="T21" s="22">
        <f>IF(B21&gt;0,Ehrungsantrag!$H$9,)</f>
        <v>0</v>
      </c>
      <c r="U21" s="46">
        <f t="shared" si="3"/>
        <v>0</v>
      </c>
      <c r="V21" s="46"/>
      <c r="W21" s="46">
        <f t="shared" si="4"/>
        <v>0</v>
      </c>
      <c r="X21" s="46">
        <f t="shared" si="5"/>
        <v>0</v>
      </c>
      <c r="Y21" s="46">
        <f t="shared" si="6"/>
        <v>0</v>
      </c>
      <c r="Z21" s="46">
        <f t="shared" si="7"/>
        <v>0</v>
      </c>
      <c r="AA21" s="46">
        <f t="shared" si="8"/>
        <v>0</v>
      </c>
      <c r="AB21" s="46">
        <f t="shared" si="9"/>
        <v>0</v>
      </c>
      <c r="AC21" s="46">
        <f t="shared" si="10"/>
        <v>0</v>
      </c>
      <c r="AD21" s="46">
        <f t="shared" si="11"/>
        <v>0</v>
      </c>
      <c r="AE21" s="46">
        <f t="shared" si="12"/>
        <v>0</v>
      </c>
      <c r="AF21" s="46">
        <f t="shared" si="2"/>
        <v>0</v>
      </c>
    </row>
    <row r="22" spans="1:32" ht="26.3" customHeight="1" x14ac:dyDescent="0.2">
      <c r="A22" s="12">
        <v>14</v>
      </c>
      <c r="B22" s="6"/>
      <c r="C22" s="67"/>
      <c r="D22" s="67"/>
      <c r="E22" s="67"/>
      <c r="F22" s="30"/>
      <c r="G22" s="68"/>
      <c r="H22" s="75"/>
      <c r="I22" s="77"/>
      <c r="J22" s="76"/>
      <c r="K22" s="75"/>
      <c r="L22" s="77"/>
      <c r="M22" s="76"/>
      <c r="N22" s="75"/>
      <c r="O22" s="77"/>
      <c r="P22" s="76"/>
      <c r="Q22" s="57"/>
      <c r="R22" s="67"/>
      <c r="S22" s="13">
        <f>IF(B22&gt;0,Ehrungsantrag!$D$4,)</f>
        <v>0</v>
      </c>
      <c r="T22" s="22">
        <f>IF(B22&gt;0,Ehrungsantrag!$H$9,)</f>
        <v>0</v>
      </c>
      <c r="U22" s="46">
        <f t="shared" si="3"/>
        <v>0</v>
      </c>
      <c r="V22" s="46"/>
      <c r="W22" s="46">
        <f t="shared" si="4"/>
        <v>0</v>
      </c>
      <c r="X22" s="46">
        <f t="shared" si="5"/>
        <v>0</v>
      </c>
      <c r="Y22" s="46">
        <f t="shared" si="6"/>
        <v>0</v>
      </c>
      <c r="Z22" s="46">
        <f t="shared" si="7"/>
        <v>0</v>
      </c>
      <c r="AA22" s="46">
        <f t="shared" si="8"/>
        <v>0</v>
      </c>
      <c r="AB22" s="46">
        <f t="shared" si="9"/>
        <v>0</v>
      </c>
      <c r="AC22" s="46">
        <f t="shared" si="10"/>
        <v>0</v>
      </c>
      <c r="AD22" s="46">
        <f t="shared" si="11"/>
        <v>0</v>
      </c>
      <c r="AE22" s="46">
        <f t="shared" si="12"/>
        <v>0</v>
      </c>
      <c r="AF22" s="46">
        <f t="shared" si="2"/>
        <v>0</v>
      </c>
    </row>
    <row r="23" spans="1:32" ht="26.3" customHeight="1" x14ac:dyDescent="0.2">
      <c r="A23" s="12">
        <v>15</v>
      </c>
      <c r="B23" s="6"/>
      <c r="C23" s="67"/>
      <c r="D23" s="67"/>
      <c r="E23" s="67"/>
      <c r="F23" s="30"/>
      <c r="G23" s="68"/>
      <c r="H23" s="75"/>
      <c r="I23" s="77"/>
      <c r="J23" s="76"/>
      <c r="K23" s="75"/>
      <c r="L23" s="77"/>
      <c r="M23" s="76"/>
      <c r="N23" s="75"/>
      <c r="O23" s="77"/>
      <c r="P23" s="76"/>
      <c r="Q23" s="57"/>
      <c r="R23" s="67"/>
      <c r="S23" s="13">
        <f>IF(B23&gt;0,Ehrungsantrag!$D$4,)</f>
        <v>0</v>
      </c>
      <c r="T23" s="22">
        <f>IF(B23&gt;0,Ehrungsantrag!$H$9,)</f>
        <v>0</v>
      </c>
      <c r="U23" s="46">
        <f t="shared" si="3"/>
        <v>0</v>
      </c>
      <c r="V23" s="46"/>
      <c r="W23" s="46">
        <f t="shared" si="4"/>
        <v>0</v>
      </c>
      <c r="X23" s="46">
        <f t="shared" si="5"/>
        <v>0</v>
      </c>
      <c r="Y23" s="46">
        <f t="shared" si="6"/>
        <v>0</v>
      </c>
      <c r="Z23" s="46">
        <f t="shared" si="7"/>
        <v>0</v>
      </c>
      <c r="AA23" s="46">
        <f t="shared" si="8"/>
        <v>0</v>
      </c>
      <c r="AB23" s="46">
        <f t="shared" si="9"/>
        <v>0</v>
      </c>
      <c r="AC23" s="46">
        <f t="shared" si="10"/>
        <v>0</v>
      </c>
      <c r="AD23" s="46">
        <f t="shared" si="11"/>
        <v>0</v>
      </c>
      <c r="AE23" s="46">
        <f t="shared" si="12"/>
        <v>0</v>
      </c>
      <c r="AF23" s="46">
        <f t="shared" si="2"/>
        <v>0</v>
      </c>
    </row>
    <row r="24" spans="1:32" ht="26.3" customHeight="1" x14ac:dyDescent="0.2">
      <c r="A24" s="12">
        <v>16</v>
      </c>
      <c r="B24" s="6"/>
      <c r="C24" s="67"/>
      <c r="D24" s="67"/>
      <c r="E24" s="67"/>
      <c r="F24" s="30"/>
      <c r="G24" s="68"/>
      <c r="H24" s="75"/>
      <c r="I24" s="77"/>
      <c r="J24" s="76"/>
      <c r="K24" s="75"/>
      <c r="L24" s="77"/>
      <c r="M24" s="76"/>
      <c r="N24" s="75"/>
      <c r="O24" s="77"/>
      <c r="P24" s="76"/>
      <c r="Q24" s="57"/>
      <c r="R24" s="67"/>
      <c r="S24" s="13">
        <f>IF(B24&gt;0,Ehrungsantrag!$D$4,)</f>
        <v>0</v>
      </c>
      <c r="T24" s="22">
        <f>IF(B24&gt;0,Ehrungsantrag!$H$9,)</f>
        <v>0</v>
      </c>
      <c r="U24" s="46">
        <f t="shared" si="3"/>
        <v>0</v>
      </c>
      <c r="V24" s="46"/>
      <c r="W24" s="46">
        <f t="shared" si="4"/>
        <v>0</v>
      </c>
      <c r="X24" s="46">
        <f t="shared" si="5"/>
        <v>0</v>
      </c>
      <c r="Y24" s="46">
        <f t="shared" si="6"/>
        <v>0</v>
      </c>
      <c r="Z24" s="46">
        <f t="shared" si="7"/>
        <v>0</v>
      </c>
      <c r="AA24" s="46">
        <f t="shared" si="8"/>
        <v>0</v>
      </c>
      <c r="AB24" s="46">
        <f t="shared" si="9"/>
        <v>0</v>
      </c>
      <c r="AC24" s="46">
        <f t="shared" si="10"/>
        <v>0</v>
      </c>
      <c r="AD24" s="46">
        <f t="shared" si="11"/>
        <v>0</v>
      </c>
      <c r="AE24" s="46">
        <f t="shared" si="12"/>
        <v>0</v>
      </c>
      <c r="AF24" s="46">
        <f t="shared" si="2"/>
        <v>0</v>
      </c>
    </row>
    <row r="25" spans="1:32" ht="26.3" customHeight="1" x14ac:dyDescent="0.2">
      <c r="A25" s="12">
        <v>17</v>
      </c>
      <c r="B25" s="6"/>
      <c r="C25" s="67"/>
      <c r="D25" s="67"/>
      <c r="E25" s="67"/>
      <c r="F25" s="30"/>
      <c r="G25" s="68"/>
      <c r="H25" s="75"/>
      <c r="I25" s="77"/>
      <c r="J25" s="76"/>
      <c r="K25" s="75"/>
      <c r="L25" s="77"/>
      <c r="M25" s="76"/>
      <c r="N25" s="75"/>
      <c r="O25" s="77"/>
      <c r="P25" s="76"/>
      <c r="Q25" s="57"/>
      <c r="R25" s="67"/>
      <c r="S25" s="13">
        <f>IF(B25&gt;0,Ehrungsantrag!$D$4,)</f>
        <v>0</v>
      </c>
      <c r="T25" s="22">
        <f>IF(B25&gt;0,Ehrungsantrag!$H$9,)</f>
        <v>0</v>
      </c>
      <c r="U25" s="46">
        <f t="shared" si="3"/>
        <v>0</v>
      </c>
      <c r="V25" s="46"/>
      <c r="W25" s="46">
        <f t="shared" si="4"/>
        <v>0</v>
      </c>
      <c r="X25" s="46">
        <f t="shared" si="5"/>
        <v>0</v>
      </c>
      <c r="Y25" s="46">
        <f t="shared" si="6"/>
        <v>0</v>
      </c>
      <c r="Z25" s="46">
        <f t="shared" si="7"/>
        <v>0</v>
      </c>
      <c r="AA25" s="46">
        <f t="shared" si="8"/>
        <v>0</v>
      </c>
      <c r="AB25" s="46">
        <f t="shared" si="9"/>
        <v>0</v>
      </c>
      <c r="AC25" s="46">
        <f t="shared" si="10"/>
        <v>0</v>
      </c>
      <c r="AD25" s="46">
        <f t="shared" si="11"/>
        <v>0</v>
      </c>
      <c r="AE25" s="46">
        <f t="shared" si="12"/>
        <v>0</v>
      </c>
      <c r="AF25" s="46">
        <f t="shared" si="2"/>
        <v>0</v>
      </c>
    </row>
    <row r="26" spans="1:32" ht="26.3" customHeight="1" x14ac:dyDescent="0.2">
      <c r="A26" s="12">
        <v>18</v>
      </c>
      <c r="B26" s="6"/>
      <c r="C26" s="67"/>
      <c r="D26" s="67"/>
      <c r="E26" s="67"/>
      <c r="F26" s="30"/>
      <c r="G26" s="68"/>
      <c r="H26" s="75"/>
      <c r="I26" s="77"/>
      <c r="J26" s="76"/>
      <c r="K26" s="75"/>
      <c r="L26" s="77"/>
      <c r="M26" s="76"/>
      <c r="N26" s="75"/>
      <c r="O26" s="77"/>
      <c r="P26" s="76"/>
      <c r="Q26" s="57"/>
      <c r="R26" s="67"/>
      <c r="S26" s="13">
        <f>IF(B26&gt;0,Ehrungsantrag!$D$4,)</f>
        <v>0</v>
      </c>
      <c r="T26" s="22">
        <f>IF(B26&gt;0,Ehrungsantrag!$H$9,)</f>
        <v>0</v>
      </c>
      <c r="U26" s="46">
        <f t="shared" si="3"/>
        <v>0</v>
      </c>
      <c r="V26" s="46"/>
      <c r="W26" s="46">
        <f t="shared" si="4"/>
        <v>0</v>
      </c>
      <c r="X26" s="46">
        <f t="shared" si="5"/>
        <v>0</v>
      </c>
      <c r="Y26" s="46">
        <f t="shared" si="6"/>
        <v>0</v>
      </c>
      <c r="Z26" s="46">
        <f t="shared" si="7"/>
        <v>0</v>
      </c>
      <c r="AA26" s="46">
        <f t="shared" si="8"/>
        <v>0</v>
      </c>
      <c r="AB26" s="46">
        <f t="shared" si="9"/>
        <v>0</v>
      </c>
      <c r="AC26" s="46">
        <f t="shared" si="10"/>
        <v>0</v>
      </c>
      <c r="AD26" s="46">
        <f t="shared" si="11"/>
        <v>0</v>
      </c>
      <c r="AE26" s="46">
        <f t="shared" si="12"/>
        <v>0</v>
      </c>
      <c r="AF26" s="46">
        <f t="shared" si="2"/>
        <v>0</v>
      </c>
    </row>
    <row r="27" spans="1:32" ht="26.3" customHeight="1" x14ac:dyDescent="0.2">
      <c r="A27" s="12">
        <v>19</v>
      </c>
      <c r="B27" s="6"/>
      <c r="C27" s="67"/>
      <c r="D27" s="67"/>
      <c r="E27" s="67"/>
      <c r="F27" s="30"/>
      <c r="G27" s="68"/>
      <c r="H27" s="75"/>
      <c r="I27" s="77"/>
      <c r="J27" s="76"/>
      <c r="K27" s="75"/>
      <c r="L27" s="77"/>
      <c r="M27" s="76"/>
      <c r="N27" s="75"/>
      <c r="O27" s="77"/>
      <c r="P27" s="76"/>
      <c r="Q27" s="57"/>
      <c r="R27" s="67"/>
      <c r="S27" s="13">
        <f>IF(B27&gt;0,Ehrungsantrag!$D$4,)</f>
        <v>0</v>
      </c>
      <c r="T27" s="22">
        <f>IF(B27&gt;0,Ehrungsantrag!$H$9,)</f>
        <v>0</v>
      </c>
      <c r="U27" s="46">
        <f t="shared" si="3"/>
        <v>0</v>
      </c>
      <c r="V27" s="46"/>
      <c r="W27" s="46">
        <f t="shared" si="4"/>
        <v>0</v>
      </c>
      <c r="X27" s="46">
        <f t="shared" si="5"/>
        <v>0</v>
      </c>
      <c r="Y27" s="46">
        <f t="shared" si="6"/>
        <v>0</v>
      </c>
      <c r="Z27" s="46">
        <f t="shared" si="7"/>
        <v>0</v>
      </c>
      <c r="AA27" s="46">
        <f t="shared" si="8"/>
        <v>0</v>
      </c>
      <c r="AB27" s="46">
        <f t="shared" si="9"/>
        <v>0</v>
      </c>
      <c r="AC27" s="46">
        <f t="shared" si="10"/>
        <v>0</v>
      </c>
      <c r="AD27" s="46">
        <f t="shared" si="11"/>
        <v>0</v>
      </c>
      <c r="AE27" s="46">
        <f t="shared" si="12"/>
        <v>0</v>
      </c>
      <c r="AF27" s="46">
        <f t="shared" si="2"/>
        <v>0</v>
      </c>
    </row>
    <row r="28" spans="1:32" ht="26.3" customHeight="1" x14ac:dyDescent="0.2">
      <c r="A28" s="12">
        <v>20</v>
      </c>
      <c r="B28" s="6"/>
      <c r="C28" s="67"/>
      <c r="D28" s="67"/>
      <c r="E28" s="67"/>
      <c r="F28" s="30"/>
      <c r="G28" s="68"/>
      <c r="H28" s="75"/>
      <c r="I28" s="77"/>
      <c r="J28" s="76"/>
      <c r="K28" s="75"/>
      <c r="L28" s="77"/>
      <c r="M28" s="76"/>
      <c r="N28" s="75"/>
      <c r="O28" s="77"/>
      <c r="P28" s="76"/>
      <c r="Q28" s="57"/>
      <c r="R28" s="67"/>
      <c r="S28" s="13">
        <f>IF(B28&gt;0,Ehrungsantrag!$D$4,)</f>
        <v>0</v>
      </c>
      <c r="T28" s="22">
        <f>IF(B28&gt;0,Ehrungsantrag!$H$9,)</f>
        <v>0</v>
      </c>
      <c r="U28" s="46">
        <f t="shared" si="3"/>
        <v>0</v>
      </c>
      <c r="V28" s="46"/>
      <c r="W28" s="46">
        <f t="shared" si="4"/>
        <v>0</v>
      </c>
      <c r="X28" s="46">
        <f t="shared" si="5"/>
        <v>0</v>
      </c>
      <c r="Y28" s="46">
        <f t="shared" si="6"/>
        <v>0</v>
      </c>
      <c r="Z28" s="46">
        <f t="shared" si="7"/>
        <v>0</v>
      </c>
      <c r="AA28" s="46">
        <f t="shared" si="8"/>
        <v>0</v>
      </c>
      <c r="AB28" s="46">
        <f t="shared" si="9"/>
        <v>0</v>
      </c>
      <c r="AC28" s="46">
        <f t="shared" si="10"/>
        <v>0</v>
      </c>
      <c r="AD28" s="46">
        <f t="shared" si="11"/>
        <v>0</v>
      </c>
      <c r="AE28" s="46">
        <f t="shared" si="12"/>
        <v>0</v>
      </c>
      <c r="AF28" s="46">
        <f t="shared" si="2"/>
        <v>0</v>
      </c>
    </row>
    <row r="29" spans="1:32" ht="26.3" customHeight="1" x14ac:dyDescent="0.2">
      <c r="A29" s="12">
        <v>21</v>
      </c>
      <c r="B29" s="6"/>
      <c r="C29" s="67"/>
      <c r="D29" s="67"/>
      <c r="E29" s="67"/>
      <c r="F29" s="30"/>
      <c r="G29" s="68"/>
      <c r="H29" s="75"/>
      <c r="I29" s="77"/>
      <c r="J29" s="76"/>
      <c r="K29" s="75"/>
      <c r="L29" s="77"/>
      <c r="M29" s="76"/>
      <c r="N29" s="75"/>
      <c r="O29" s="77"/>
      <c r="P29" s="76"/>
      <c r="Q29" s="57"/>
      <c r="R29" s="67"/>
      <c r="S29" s="13">
        <f>IF(B29&gt;0,Ehrungsantrag!$D$4,)</f>
        <v>0</v>
      </c>
      <c r="T29" s="22">
        <f>IF(B29&gt;0,Ehrungsantrag!$H$9,)</f>
        <v>0</v>
      </c>
      <c r="U29" s="46">
        <f t="shared" si="3"/>
        <v>0</v>
      </c>
      <c r="V29" s="46"/>
      <c r="W29" s="46">
        <f t="shared" si="4"/>
        <v>0</v>
      </c>
      <c r="X29" s="46">
        <f t="shared" si="5"/>
        <v>0</v>
      </c>
      <c r="Y29" s="46">
        <f t="shared" si="6"/>
        <v>0</v>
      </c>
      <c r="Z29" s="46">
        <f t="shared" si="7"/>
        <v>0</v>
      </c>
      <c r="AA29" s="46">
        <f t="shared" si="8"/>
        <v>0</v>
      </c>
      <c r="AB29" s="46">
        <f t="shared" si="9"/>
        <v>0</v>
      </c>
      <c r="AC29" s="46">
        <f t="shared" si="10"/>
        <v>0</v>
      </c>
      <c r="AD29" s="46">
        <f t="shared" si="11"/>
        <v>0</v>
      </c>
      <c r="AE29" s="46">
        <f t="shared" si="12"/>
        <v>0</v>
      </c>
      <c r="AF29" s="46">
        <f t="shared" si="2"/>
        <v>0</v>
      </c>
    </row>
    <row r="30" spans="1:32" ht="26.3" customHeight="1" x14ac:dyDescent="0.2">
      <c r="A30" s="12">
        <v>22</v>
      </c>
      <c r="B30" s="6"/>
      <c r="C30" s="67"/>
      <c r="D30" s="67"/>
      <c r="E30" s="67"/>
      <c r="F30" s="30"/>
      <c r="G30" s="68"/>
      <c r="H30" s="75"/>
      <c r="I30" s="77"/>
      <c r="J30" s="76"/>
      <c r="K30" s="75"/>
      <c r="L30" s="77"/>
      <c r="M30" s="76"/>
      <c r="N30" s="75"/>
      <c r="O30" s="77"/>
      <c r="P30" s="76"/>
      <c r="Q30" s="57"/>
      <c r="R30" s="67"/>
      <c r="S30" s="13">
        <f>IF(B30&gt;0,Ehrungsantrag!$D$4,)</f>
        <v>0</v>
      </c>
      <c r="T30" s="22">
        <f>IF(B30&gt;0,Ehrungsantrag!$H$9,)</f>
        <v>0</v>
      </c>
      <c r="U30" s="46">
        <f t="shared" si="3"/>
        <v>0</v>
      </c>
      <c r="V30" s="46"/>
      <c r="W30" s="46">
        <f t="shared" si="4"/>
        <v>0</v>
      </c>
      <c r="X30" s="46">
        <f t="shared" si="5"/>
        <v>0</v>
      </c>
      <c r="Y30" s="46">
        <f t="shared" si="6"/>
        <v>0</v>
      </c>
      <c r="Z30" s="46">
        <f t="shared" si="7"/>
        <v>0</v>
      </c>
      <c r="AA30" s="46">
        <f t="shared" si="8"/>
        <v>0</v>
      </c>
      <c r="AB30" s="46">
        <f t="shared" si="9"/>
        <v>0</v>
      </c>
      <c r="AC30" s="46">
        <f t="shared" si="10"/>
        <v>0</v>
      </c>
      <c r="AD30" s="46">
        <f t="shared" si="11"/>
        <v>0</v>
      </c>
      <c r="AE30" s="46">
        <f t="shared" si="12"/>
        <v>0</v>
      </c>
      <c r="AF30" s="46">
        <f t="shared" si="2"/>
        <v>0</v>
      </c>
    </row>
    <row r="31" spans="1:32" ht="26.3" customHeight="1" x14ac:dyDescent="0.2">
      <c r="A31" s="12">
        <v>23</v>
      </c>
      <c r="B31" s="6"/>
      <c r="C31" s="67"/>
      <c r="D31" s="67"/>
      <c r="E31" s="67"/>
      <c r="F31" s="30"/>
      <c r="G31" s="68"/>
      <c r="H31" s="75"/>
      <c r="I31" s="77"/>
      <c r="J31" s="76"/>
      <c r="K31" s="75"/>
      <c r="L31" s="77"/>
      <c r="M31" s="76"/>
      <c r="N31" s="75"/>
      <c r="O31" s="77"/>
      <c r="P31" s="76"/>
      <c r="Q31" s="57"/>
      <c r="R31" s="67"/>
      <c r="S31" s="13">
        <f>IF(B31&gt;0,Ehrungsantrag!$D$4,)</f>
        <v>0</v>
      </c>
      <c r="T31" s="22">
        <f>IF(B31&gt;0,Ehrungsantrag!$H$9,)</f>
        <v>0</v>
      </c>
      <c r="U31" s="46">
        <f t="shared" si="3"/>
        <v>0</v>
      </c>
      <c r="V31" s="46"/>
      <c r="W31" s="46">
        <f t="shared" si="4"/>
        <v>0</v>
      </c>
      <c r="X31" s="46">
        <f t="shared" si="5"/>
        <v>0</v>
      </c>
      <c r="Y31" s="46">
        <f t="shared" si="6"/>
        <v>0</v>
      </c>
      <c r="Z31" s="46">
        <f t="shared" si="7"/>
        <v>0</v>
      </c>
      <c r="AA31" s="46">
        <f t="shared" si="8"/>
        <v>0</v>
      </c>
      <c r="AB31" s="46">
        <f t="shared" si="9"/>
        <v>0</v>
      </c>
      <c r="AC31" s="46">
        <f t="shared" si="10"/>
        <v>0</v>
      </c>
      <c r="AD31" s="46">
        <f t="shared" si="11"/>
        <v>0</v>
      </c>
      <c r="AE31" s="46">
        <f t="shared" si="12"/>
        <v>0</v>
      </c>
      <c r="AF31" s="46">
        <f t="shared" si="2"/>
        <v>0</v>
      </c>
    </row>
    <row r="32" spans="1:32" ht="26.3" customHeight="1" x14ac:dyDescent="0.2">
      <c r="A32" s="12">
        <v>24</v>
      </c>
      <c r="B32" s="6"/>
      <c r="C32" s="67"/>
      <c r="D32" s="67"/>
      <c r="E32" s="67"/>
      <c r="F32" s="30"/>
      <c r="G32" s="68"/>
      <c r="H32" s="75"/>
      <c r="I32" s="77"/>
      <c r="J32" s="76"/>
      <c r="K32" s="75"/>
      <c r="L32" s="77"/>
      <c r="M32" s="76"/>
      <c r="N32" s="75"/>
      <c r="O32" s="77"/>
      <c r="P32" s="76"/>
      <c r="Q32" s="57"/>
      <c r="R32" s="67"/>
      <c r="S32" s="13">
        <f>IF(B32&gt;0,Ehrungsantrag!$D$4,)</f>
        <v>0</v>
      </c>
      <c r="T32" s="22">
        <f>IF(B32&gt;0,Ehrungsantrag!$H$9,)</f>
        <v>0</v>
      </c>
      <c r="U32" s="46">
        <f t="shared" si="3"/>
        <v>0</v>
      </c>
      <c r="V32" s="46"/>
      <c r="W32" s="46">
        <f t="shared" si="4"/>
        <v>0</v>
      </c>
      <c r="X32" s="46">
        <f t="shared" si="5"/>
        <v>0</v>
      </c>
      <c r="Y32" s="46">
        <f t="shared" si="6"/>
        <v>0</v>
      </c>
      <c r="Z32" s="46">
        <f t="shared" si="7"/>
        <v>0</v>
      </c>
      <c r="AA32" s="46">
        <f t="shared" si="8"/>
        <v>0</v>
      </c>
      <c r="AB32" s="46">
        <f t="shared" si="9"/>
        <v>0</v>
      </c>
      <c r="AC32" s="46">
        <f t="shared" si="10"/>
        <v>0</v>
      </c>
      <c r="AD32" s="46">
        <f t="shared" si="11"/>
        <v>0</v>
      </c>
      <c r="AE32" s="46">
        <f t="shared" si="12"/>
        <v>0</v>
      </c>
      <c r="AF32" s="46">
        <f t="shared" si="2"/>
        <v>0</v>
      </c>
    </row>
    <row r="33" spans="1:32" ht="26.3" customHeight="1" x14ac:dyDescent="0.2">
      <c r="A33" s="12">
        <v>25</v>
      </c>
      <c r="B33" s="6"/>
      <c r="C33" s="67"/>
      <c r="D33" s="67"/>
      <c r="E33" s="67"/>
      <c r="F33" s="30"/>
      <c r="G33" s="68"/>
      <c r="H33" s="75"/>
      <c r="I33" s="77"/>
      <c r="J33" s="76"/>
      <c r="K33" s="75"/>
      <c r="L33" s="77"/>
      <c r="M33" s="76"/>
      <c r="N33" s="75"/>
      <c r="O33" s="77"/>
      <c r="P33" s="76"/>
      <c r="Q33" s="57"/>
      <c r="R33" s="67"/>
      <c r="S33" s="13">
        <f>IF(B33&gt;0,Ehrungsantrag!$D$4,)</f>
        <v>0</v>
      </c>
      <c r="T33" s="22">
        <f>IF(B33&gt;0,Ehrungsantrag!$H$9,)</f>
        <v>0</v>
      </c>
      <c r="U33" s="46">
        <f t="shared" si="3"/>
        <v>0</v>
      </c>
      <c r="V33" s="46"/>
      <c r="W33" s="46">
        <f t="shared" si="4"/>
        <v>0</v>
      </c>
      <c r="X33" s="46">
        <f t="shared" si="5"/>
        <v>0</v>
      </c>
      <c r="Y33" s="46">
        <f t="shared" si="6"/>
        <v>0</v>
      </c>
      <c r="Z33" s="46">
        <f t="shared" si="7"/>
        <v>0</v>
      </c>
      <c r="AA33" s="46">
        <f t="shared" si="8"/>
        <v>0</v>
      </c>
      <c r="AB33" s="46">
        <f t="shared" si="9"/>
        <v>0</v>
      </c>
      <c r="AC33" s="46">
        <f t="shared" si="10"/>
        <v>0</v>
      </c>
      <c r="AD33" s="46">
        <f t="shared" si="11"/>
        <v>0</v>
      </c>
      <c r="AE33" s="46">
        <f t="shared" si="12"/>
        <v>0</v>
      </c>
      <c r="AF33" s="46">
        <f t="shared" si="2"/>
        <v>0</v>
      </c>
    </row>
    <row r="34" spans="1:32" ht="7.55" customHeight="1" x14ac:dyDescent="0.2"/>
    <row r="35" spans="1:32" ht="34.450000000000003" customHeight="1" x14ac:dyDescent="0.2">
      <c r="B35" s="20" t="str">
        <f>Ehrungsantrag!B15</f>
        <v>Bitte den ausgefüllten Meldebogen bis zum 16.12.2019 an Sport@bretten.de senden</v>
      </c>
      <c r="C35" s="20"/>
      <c r="D35" s="20"/>
      <c r="E35" s="20"/>
      <c r="F35" s="19"/>
      <c r="G35" s="21"/>
      <c r="I35" s="21"/>
      <c r="L35" s="21"/>
      <c r="O35" s="21"/>
    </row>
  </sheetData>
  <mergeCells count="3">
    <mergeCell ref="B3:M3"/>
    <mergeCell ref="B4:M4"/>
    <mergeCell ref="B5:M5"/>
  </mergeCells>
  <phoneticPr fontId="0" type="noConversion"/>
  <dataValidations count="5">
    <dataValidation allowBlank="1" showInputMessage="1" sqref="K9:K33 R9:R33 H9:H33 N9:N33"/>
    <dataValidation type="list" allowBlank="1" showInputMessage="1" sqref="G9:G33">
      <formula1>SPORTART</formula1>
    </dataValidation>
    <dataValidation type="list" allowBlank="1" showInputMessage="1" sqref="F9:F33">
      <formula1>"75015 Bretten"</formula1>
    </dataValidation>
    <dataValidation type="list" allowBlank="1" showInputMessage="1" showErrorMessage="1" sqref="I9:I33 L9:L33 O9:O33">
      <formula1>WETTKAMPF</formula1>
    </dataValidation>
    <dataValidation type="list" allowBlank="1" showInputMessage="1" sqref="Q9:Q33">
      <formula1>"x,X"</formula1>
    </dataValidation>
  </dataValidations>
  <pageMargins left="0.31496062992125984" right="0.17" top="0.55000000000000004" bottom="0.35433070866141736" header="0.27559055118110237" footer="0.19685039370078741"/>
  <pageSetup paperSize="9" scale="56" fitToHeight="0" orientation="landscape" r:id="rId1"/>
  <headerFooter alignWithMargins="0">
    <oddHeader>&amp;L&amp;"Arial,Fett"&amp;8Stadt Bretten&amp;10&amp;U
Amt für Bildung und Kultur&amp;C&amp;"Arial,Fett"&amp;12Sportlerehrung Formular Einzelsportler&amp;RSeite &amp;P von &amp;N</oddHeader>
    <oddFooter>&amp;L&amp;8&amp;D, &amp;F, &amp;A</oddFooter>
  </headerFooter>
  <ignoredErrors>
    <ignoredError sqref="C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11</vt:i4>
      </vt:variant>
    </vt:vector>
  </HeadingPairs>
  <TitlesOfParts>
    <vt:vector size="16" baseType="lpstr">
      <vt:lpstr>GRUNDDATEN</vt:lpstr>
      <vt:lpstr>Ehrungsantrag</vt:lpstr>
      <vt:lpstr>MANNSCHAFTEN</vt:lpstr>
      <vt:lpstr>Mannschaft</vt:lpstr>
      <vt:lpstr>EINZEL</vt:lpstr>
      <vt:lpstr>Ehrungsantrag!Druckbereich</vt:lpstr>
      <vt:lpstr>EINZEL!Druckbereich</vt:lpstr>
      <vt:lpstr>GRUNDDATEN!Druckbereich</vt:lpstr>
      <vt:lpstr>Mannschaft!Druckbereich</vt:lpstr>
      <vt:lpstr>MANNSCHAFTEN!Druckbereich</vt:lpstr>
      <vt:lpstr>EINZEL!Drucktitel</vt:lpstr>
      <vt:lpstr>MANNSCHAFTEN!Drucktitel</vt:lpstr>
      <vt:lpstr>SPORTART</vt:lpstr>
      <vt:lpstr>VEREIN</vt:lpstr>
      <vt:lpstr>VEREINE_GES</vt:lpstr>
      <vt:lpstr>WETTKAMPF</vt:lpstr>
    </vt:vector>
  </TitlesOfParts>
  <Company>Bürgermeisteramt Bretten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Feineisen, Bernhard</dc:creator>
  <cp:lastModifiedBy>Gremmelmaier, Uwe</cp:lastModifiedBy>
  <cp:lastPrinted>2019-09-30T12:50:33Z</cp:lastPrinted>
  <dcterms:created xsi:type="dcterms:W3CDTF">2011-06-27T05:59:53Z</dcterms:created>
  <dcterms:modified xsi:type="dcterms:W3CDTF">2019-11-15T08:59:45Z</dcterms:modified>
</cp:coreProperties>
</file>